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activeTab="6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NUGU" sheetId="13" r:id="rId14"/>
    <sheet name="EKITI" sheetId="34" r:id="rId15"/>
    <sheet name="GOMBE" sheetId="36" r:id="rId16"/>
    <sheet name="IMO" sheetId="14" r:id="rId17"/>
    <sheet name="JIGAWA" sheetId="15" r:id="rId18"/>
    <sheet name="KADUNA" sheetId="16" r:id="rId19"/>
    <sheet name="KANO" sheetId="17" r:id="rId20"/>
    <sheet name="KATSINA" sheetId="18" r:id="rId21"/>
    <sheet name="KEBBI" sheetId="19" r:id="rId22"/>
    <sheet name="KOGI" sheetId="20" r:id="rId23"/>
    <sheet name="KWARA" sheetId="21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2" sheetId="40" r:id="rId38"/>
    <sheet name="Sheet3" sheetId="41" r:id="rId39"/>
  </sheets>
  <calcPr calcId="162913"/>
</workbook>
</file>

<file path=xl/calcChain.xml><?xml version="1.0" encoding="utf-8"?>
<calcChain xmlns="http://schemas.openxmlformats.org/spreadsheetml/2006/main">
  <c r="V4" i="2" l="1"/>
  <c r="V5" i="2"/>
  <c r="V6" i="2"/>
  <c r="V7" i="2"/>
  <c r="V4" i="4"/>
  <c r="V5" i="4"/>
  <c r="V6" i="4"/>
  <c r="V7" i="4"/>
  <c r="V4" i="5"/>
  <c r="V5" i="5"/>
  <c r="V6" i="5"/>
  <c r="V7" i="5"/>
  <c r="V4" i="6"/>
  <c r="V5" i="6"/>
  <c r="V6" i="6"/>
  <c r="V7" i="6"/>
  <c r="V4" i="7"/>
  <c r="V5" i="7"/>
  <c r="V6" i="7"/>
  <c r="V7" i="7"/>
  <c r="V4" i="8"/>
  <c r="V5" i="8"/>
  <c r="V6" i="8"/>
  <c r="V7" i="8"/>
  <c r="V4" i="9"/>
  <c r="V5" i="9"/>
  <c r="V6" i="9"/>
  <c r="V7" i="9"/>
  <c r="V4" i="10"/>
  <c r="V5" i="10"/>
  <c r="V6" i="10"/>
  <c r="V7" i="10"/>
  <c r="V4" i="11"/>
  <c r="V5" i="11"/>
  <c r="V6" i="11"/>
  <c r="V7" i="11"/>
  <c r="V4" i="12"/>
  <c r="V5" i="12"/>
  <c r="V6" i="12"/>
  <c r="V7" i="12"/>
  <c r="V4" i="13"/>
  <c r="V5" i="13"/>
  <c r="V6" i="13"/>
  <c r="V7" i="13"/>
  <c r="V4" i="14"/>
  <c r="V5" i="14"/>
  <c r="V6" i="14"/>
  <c r="V7" i="14"/>
  <c r="V4" i="15"/>
  <c r="V5" i="15"/>
  <c r="V6" i="15"/>
  <c r="V7" i="15"/>
  <c r="V4" i="16"/>
  <c r="V5" i="16"/>
  <c r="V6" i="16"/>
  <c r="V7" i="16"/>
  <c r="V4" i="17"/>
  <c r="V5" i="17"/>
  <c r="V6" i="17"/>
  <c r="V7" i="17"/>
  <c r="V4" i="18"/>
  <c r="V5" i="18"/>
  <c r="V6" i="18"/>
  <c r="V7" i="18"/>
  <c r="V4" i="19"/>
  <c r="V5" i="19"/>
  <c r="V6" i="19"/>
  <c r="V7" i="19"/>
  <c r="V4" i="20"/>
  <c r="V5" i="20"/>
  <c r="V6" i="20"/>
  <c r="V7" i="20"/>
  <c r="V4" i="21"/>
  <c r="V5" i="21"/>
  <c r="V6" i="21"/>
  <c r="V7" i="21"/>
  <c r="V4" i="22"/>
  <c r="V5" i="22"/>
  <c r="V6" i="22"/>
  <c r="V7" i="22"/>
  <c r="V4" i="23"/>
  <c r="V5" i="23"/>
  <c r="V6" i="23"/>
  <c r="V7" i="23"/>
  <c r="V4" i="24"/>
  <c r="V5" i="24"/>
  <c r="V6" i="24"/>
  <c r="V7" i="24"/>
  <c r="V4" i="25"/>
  <c r="V5" i="25"/>
  <c r="V6" i="25"/>
  <c r="V7" i="25"/>
  <c r="V4" i="26"/>
  <c r="V5" i="26"/>
  <c r="V6" i="26"/>
  <c r="V7" i="26"/>
  <c r="V4" i="27"/>
  <c r="V5" i="27"/>
  <c r="V6" i="27"/>
  <c r="V7" i="27"/>
  <c r="V4" i="28"/>
  <c r="V5" i="28"/>
  <c r="V6" i="28"/>
  <c r="V7" i="28"/>
  <c r="V4" i="29"/>
  <c r="V5" i="29"/>
  <c r="V6" i="29"/>
  <c r="V7" i="29"/>
  <c r="V4" i="30"/>
  <c r="V5" i="30"/>
  <c r="V6" i="30"/>
  <c r="V7" i="30"/>
  <c r="V4" i="31"/>
  <c r="V5" i="31"/>
  <c r="V6" i="31"/>
  <c r="V7" i="31"/>
  <c r="V4" i="32"/>
  <c r="V5" i="32"/>
  <c r="V6" i="32"/>
  <c r="V7" i="32"/>
  <c r="V4" i="33"/>
  <c r="V5" i="33"/>
  <c r="V6" i="33"/>
  <c r="V7" i="33"/>
  <c r="V4" i="34"/>
  <c r="V5" i="34"/>
  <c r="V6" i="34"/>
  <c r="V7" i="34"/>
  <c r="V4" i="35"/>
  <c r="V5" i="35"/>
  <c r="V6" i="35"/>
  <c r="V7" i="35"/>
  <c r="V4" i="36"/>
  <c r="V5" i="36"/>
  <c r="V6" i="36"/>
  <c r="V7" i="36"/>
  <c r="V4" i="37"/>
  <c r="V5" i="37"/>
  <c r="V6" i="37"/>
  <c r="V7" i="37"/>
  <c r="V4" i="38"/>
  <c r="V5" i="38"/>
  <c r="V6" i="38"/>
  <c r="V7" i="38"/>
  <c r="V4" i="40"/>
  <c r="V5" i="40"/>
  <c r="V6" i="40"/>
  <c r="V7" i="40"/>
  <c r="V4" i="41"/>
  <c r="V5" i="41"/>
  <c r="V6" i="41"/>
  <c r="V7" i="41"/>
  <c r="V4" i="3"/>
  <c r="V5" i="3"/>
  <c r="V6" i="3"/>
  <c r="V7" i="3"/>
  <c r="V3" i="2"/>
  <c r="V3" i="4"/>
  <c r="V3" i="5"/>
  <c r="V3" i="6"/>
  <c r="V3" i="7"/>
  <c r="V3" i="8"/>
  <c r="V3" i="9"/>
  <c r="V3" i="10"/>
  <c r="V3" i="11"/>
  <c r="V3" i="12"/>
  <c r="V3" i="13"/>
  <c r="V3" i="14"/>
  <c r="V3" i="15"/>
  <c r="V3" i="16"/>
  <c r="V3" i="17"/>
  <c r="V3" i="18"/>
  <c r="V3" i="19"/>
  <c r="V3" i="20"/>
  <c r="V3" i="21"/>
  <c r="V3" i="22"/>
  <c r="V3" i="23"/>
  <c r="V3" i="24"/>
  <c r="V3" i="25"/>
  <c r="V3" i="26"/>
  <c r="V3" i="27"/>
  <c r="V3" i="28"/>
  <c r="V3" i="29"/>
  <c r="V3" i="30"/>
  <c r="V3" i="31"/>
  <c r="V3" i="32"/>
  <c r="V3" i="33"/>
  <c r="V3" i="34"/>
  <c r="V3" i="35"/>
  <c r="V3" i="36"/>
  <c r="V3" i="37"/>
  <c r="V3" i="38"/>
  <c r="V3" i="40"/>
  <c r="V3" i="41"/>
  <c r="V3" i="3"/>
  <c r="U4" i="2"/>
  <c r="U5" i="2"/>
  <c r="U6" i="2"/>
  <c r="U7" i="2"/>
  <c r="U4" i="4"/>
  <c r="U5" i="4"/>
  <c r="U6" i="4"/>
  <c r="U7" i="4"/>
  <c r="U4" i="5"/>
  <c r="U5" i="5"/>
  <c r="U6" i="5"/>
  <c r="U7" i="5"/>
  <c r="U4" i="6"/>
  <c r="U5" i="6"/>
  <c r="U6" i="6"/>
  <c r="U7" i="6"/>
  <c r="U4" i="7"/>
  <c r="U5" i="7"/>
  <c r="U6" i="7"/>
  <c r="U7" i="7"/>
  <c r="U4" i="8"/>
  <c r="U5" i="8"/>
  <c r="U6" i="8"/>
  <c r="U7" i="8"/>
  <c r="U4" i="9"/>
  <c r="U5" i="9"/>
  <c r="U6" i="9"/>
  <c r="U7" i="9"/>
  <c r="U4" i="10"/>
  <c r="U5" i="10"/>
  <c r="U6" i="10"/>
  <c r="U7" i="10"/>
  <c r="U4" i="11"/>
  <c r="U5" i="11"/>
  <c r="U6" i="11"/>
  <c r="U7" i="11"/>
  <c r="U4" i="12"/>
  <c r="U5" i="12"/>
  <c r="U6" i="12"/>
  <c r="U7" i="12"/>
  <c r="U4" i="13"/>
  <c r="U5" i="13"/>
  <c r="U6" i="13"/>
  <c r="U7" i="13"/>
  <c r="U4" i="14"/>
  <c r="U5" i="14"/>
  <c r="U6" i="14"/>
  <c r="U7" i="14"/>
  <c r="U4" i="15"/>
  <c r="U5" i="15"/>
  <c r="U6" i="15"/>
  <c r="U7" i="15"/>
  <c r="U4" i="16"/>
  <c r="U5" i="16"/>
  <c r="U6" i="16"/>
  <c r="U7" i="16"/>
  <c r="U4" i="17"/>
  <c r="U5" i="17"/>
  <c r="U6" i="17"/>
  <c r="U7" i="17"/>
  <c r="U4" i="18"/>
  <c r="U5" i="18"/>
  <c r="U6" i="18"/>
  <c r="U7" i="18"/>
  <c r="U4" i="19"/>
  <c r="U5" i="19"/>
  <c r="U6" i="19"/>
  <c r="U7" i="19"/>
  <c r="U4" i="20"/>
  <c r="U5" i="20"/>
  <c r="U6" i="20"/>
  <c r="U7" i="20"/>
  <c r="U4" i="21"/>
  <c r="U5" i="21"/>
  <c r="U6" i="21"/>
  <c r="U7" i="21"/>
  <c r="U4" i="22"/>
  <c r="U5" i="22"/>
  <c r="U6" i="22"/>
  <c r="U7" i="22"/>
  <c r="U4" i="23"/>
  <c r="U5" i="23"/>
  <c r="U6" i="23"/>
  <c r="U7" i="23"/>
  <c r="U4" i="24"/>
  <c r="U5" i="24"/>
  <c r="U6" i="24"/>
  <c r="U7" i="24"/>
  <c r="U4" i="25"/>
  <c r="U5" i="25"/>
  <c r="U6" i="25"/>
  <c r="U7" i="25"/>
  <c r="U4" i="26"/>
  <c r="U5" i="26"/>
  <c r="U6" i="26"/>
  <c r="U7" i="26"/>
  <c r="U4" i="27"/>
  <c r="U5" i="27"/>
  <c r="U6" i="27"/>
  <c r="U7" i="27"/>
  <c r="U4" i="28"/>
  <c r="U5" i="28"/>
  <c r="U6" i="28"/>
  <c r="U7" i="28"/>
  <c r="U4" i="29"/>
  <c r="U5" i="29"/>
  <c r="U6" i="29"/>
  <c r="U7" i="29"/>
  <c r="U4" i="30"/>
  <c r="U5" i="30"/>
  <c r="U6" i="30"/>
  <c r="U7" i="30"/>
  <c r="U4" i="31"/>
  <c r="U5" i="31"/>
  <c r="U6" i="31"/>
  <c r="U7" i="31"/>
  <c r="U4" i="32"/>
  <c r="U5" i="32"/>
  <c r="U6" i="32"/>
  <c r="U7" i="32"/>
  <c r="U4" i="33"/>
  <c r="U5" i="33"/>
  <c r="U6" i="33"/>
  <c r="U7" i="33"/>
  <c r="U4" i="34"/>
  <c r="U5" i="34"/>
  <c r="U6" i="34"/>
  <c r="U7" i="34"/>
  <c r="U4" i="35"/>
  <c r="U5" i="35"/>
  <c r="U6" i="35"/>
  <c r="U7" i="35"/>
  <c r="U4" i="36"/>
  <c r="U5" i="36"/>
  <c r="U6" i="36"/>
  <c r="U7" i="36"/>
  <c r="U4" i="37"/>
  <c r="U5" i="37"/>
  <c r="U6" i="37"/>
  <c r="U7" i="37"/>
  <c r="U4" i="38"/>
  <c r="U5" i="38"/>
  <c r="U6" i="38"/>
  <c r="U7" i="38"/>
  <c r="U4" i="40"/>
  <c r="U5" i="40"/>
  <c r="U6" i="40"/>
  <c r="U7" i="40"/>
  <c r="U4" i="41"/>
  <c r="U5" i="41"/>
  <c r="U6" i="41"/>
  <c r="U7" i="41"/>
  <c r="U4" i="3"/>
  <c r="U5" i="3"/>
  <c r="U6" i="3"/>
  <c r="U7" i="3"/>
  <c r="U3" i="2"/>
  <c r="U3" i="4"/>
  <c r="U3" i="5"/>
  <c r="U3" i="6"/>
  <c r="U3" i="7"/>
  <c r="U3" i="8"/>
  <c r="U3" i="9"/>
  <c r="U3" i="10"/>
  <c r="U3" i="11"/>
  <c r="U3" i="12"/>
  <c r="U3" i="13"/>
  <c r="U3" i="14"/>
  <c r="U3" i="15"/>
  <c r="U3" i="16"/>
  <c r="U3" i="17"/>
  <c r="U3" i="18"/>
  <c r="U3" i="19"/>
  <c r="U3" i="20"/>
  <c r="U3" i="21"/>
  <c r="U3" i="22"/>
  <c r="U3" i="23"/>
  <c r="U3" i="24"/>
  <c r="U3" i="25"/>
  <c r="U3" i="26"/>
  <c r="U3" i="27"/>
  <c r="U3" i="28"/>
  <c r="U3" i="29"/>
  <c r="U3" i="30"/>
  <c r="U3" i="31"/>
  <c r="U3" i="32"/>
  <c r="U3" i="33"/>
  <c r="U3" i="34"/>
  <c r="U3" i="35"/>
  <c r="U3" i="36"/>
  <c r="U3" i="37"/>
  <c r="U3" i="38"/>
  <c r="U3" i="40"/>
  <c r="U3" i="41"/>
  <c r="U3" i="3"/>
  <c r="F7" i="32" l="1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<sst xmlns="http://schemas.openxmlformats.org/spreadsheetml/2006/main" count="411" uniqueCount="47">
  <si>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</si>
  <si>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</si>
  <si>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</si>
  <si>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</si>
  <si>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</si>
  <si>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</si>
  <si>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</si>
  <si>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</si>
  <si>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</si>
  <si>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</si>
  <si>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</si>
  <si>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</si>
  <si>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</si>
  <si>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</si>
  <si>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</si>
  <si>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</si>
  <si>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</si>
  <si>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</si>
  <si>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</si>
  <si>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</si>
  <si>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</si>
  <si>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</si>
  <si>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</si>
  <si>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</si>
  <si>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</si>
  <si>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</si>
  <si>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</si>
  <si>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</si>
  <si>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</si>
  <si>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</si>
  <si>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</si>
  <si>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</si>
  <si>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</si>
  <si>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</si>
  <si>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</si>
  <si>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</si>
  <si>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</si>
  <si>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</si>
  <si>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</si>
  <si>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</si>
  <si>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</si>
  <si>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</si>
  <si>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</si>
  <si>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</si>
  <si>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</si>
  <si>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(July 2016-July 2017)</t>
  </si>
  <si>
    <t>June 2017-July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</si>
</sst>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charset val="204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1" fillId="0" borderId="0" xfId="1" applyNumberFormat="1" applyFill="1" applyBorder="1"/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3" xfId="1" applyNumberFormat="1" applyFont="1" applyFill="1" applyBorder="1" applyAlignment="1">
      <alignment horizontal="right" wrapText="1"/>
    </xf>
    <xf numFmtId="2" fontId="1" fillId="0" borderId="0" xfId="1" applyNumberFormat="1" applyFill="1"/>
    <xf numFmtId="2" fontId="2" fillId="0" borderId="5" xfId="1" applyNumberFormat="1" applyFont="1" applyFill="1" applyBorder="1" applyAlignment="1">
      <alignment horizontal="right" wrapText="1"/>
    </xf>
    <xf numFmtId="0" fontId="5" fillId="3" borderId="0" xfId="0" applyFont="1" applyFill="1"/>
    <xf numFmtId="17" fontId="6" fillId="4" borderId="2" xfId="1" applyNumberFormat="1" applyFont="1" applyFill="1" applyBorder="1" applyAlignment="1">
      <alignment horizontal="center"/>
    </xf>
    <xf numFmtId="2" fontId="6" fillId="3" borderId="1" xfId="2" applyNumberFormat="1" applyFont="1" applyFill="1" applyBorder="1" applyAlignment="1">
      <alignment horizontal="right" wrapText="1"/>
    </xf>
    <xf numFmtId="2" fontId="6" fillId="3" borderId="0" xfId="2" applyNumberFormat="1" applyFont="1" applyFill="1" applyBorder="1" applyAlignment="1">
      <alignment horizontal="right" wrapText="1"/>
    </xf>
    <xf numFmtId="2" fontId="7" fillId="3" borderId="0" xfId="1" applyNumberFormat="1" applyFont="1" applyFill="1" applyBorder="1"/>
    <xf numFmtId="2" fontId="6" fillId="3" borderId="0" xfId="3" applyNumberFormat="1" applyFont="1" applyFill="1" applyBorder="1" applyAlignment="1">
      <alignment horizontal="right" wrapText="1"/>
    </xf>
    <xf numFmtId="2" fontId="7" fillId="3" borderId="0" xfId="1" applyNumberFormat="1" applyFont="1" applyFill="1"/>
    <xf numFmtId="2" fontId="6" fillId="3" borderId="3" xfId="1" applyNumberFormat="1" applyFont="1" applyFill="1" applyBorder="1" applyAlignment="1">
      <alignment horizontal="right" wrapText="1"/>
    </xf>
    <xf numFmtId="2" fontId="6" fillId="3" borderId="4" xfId="2" applyNumberFormat="1" applyFont="1" applyFill="1" applyBorder="1" applyAlignment="1">
      <alignment horizontal="right" wrapText="1"/>
    </xf>
    <xf numFmtId="2" fontId="6" fillId="3" borderId="1" xfId="3" applyNumberFormat="1" applyFont="1" applyFill="1" applyBorder="1" applyAlignment="1">
      <alignment horizontal="right" wrapText="1"/>
    </xf>
    <xf numFmtId="2" fontId="6" fillId="3" borderId="3" xfId="2" applyNumberFormat="1" applyFont="1" applyFill="1" applyBorder="1" applyAlignment="1">
      <alignment horizontal="right" wrapText="1"/>
    </xf>
    <xf numFmtId="2" fontId="6" fillId="3" borderId="0" xfId="1" applyNumberFormat="1" applyFont="1" applyFill="1" applyBorder="1" applyAlignment="1">
      <alignment horizontal="right" wrapText="1"/>
    </xf>
    <xf numFmtId="0" fontId="8" fillId="5" borderId="0" xfId="0" applyFont="1" applyFill="1" applyAlignment="1">
      <alignment horizontal="center"/>
    </xf>
  </cellXfs>
  <cellStyles count="4">
    <cellStyle name="Normal" xfId="0" builtinId="0"/>
    <cellStyle name="Normal_Sheet1" xfId="2"/>
    <cellStyle name="Normal_Sheet2" xfId="1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K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6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18">
        <v>130.833333333333</v>
      </c>
      <c r="P3" s="20">
        <v>122.222222222222</v>
      </c>
      <c r="Q3" s="27">
        <v>116.66666666666667</v>
      </c>
      <c r="R3" s="28">
        <v>102.85714285714199</v>
      </c>
      <c r="S3" s="28">
        <v>100.22</v>
      </c>
      <c r="T3" s="28">
        <v>104.615384615384</v>
      </c>
      <c r="U3" s="12">
        <f>(T3-H3)/H3*100</f>
        <v>41.72034861689955</v>
      </c>
      <c r="V3" s="12">
        <f>(T3-S3)/S3*100</f>
        <v>4.3857359961923805</v>
      </c>
    </row>
    <row r="4" spans="1:22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18">
        <v>683.33333333333303</v>
      </c>
      <c r="P4" s="20">
        <v>775</v>
      </c>
      <c r="Q4" s="27">
        <v>850</v>
      </c>
      <c r="R4" s="28">
        <v>1093.3333333333333</v>
      </c>
      <c r="S4" s="28">
        <v>1100.55</v>
      </c>
      <c r="T4" s="28">
        <v>1203.3333333333301</v>
      </c>
      <c r="U4" s="12">
        <f t="shared" ref="U4:U7" si="0">(T4-H4)/H4*100</f>
        <v>114.75312314098704</v>
      </c>
      <c r="V4" s="12">
        <f t="shared" ref="V4:V7" si="1">(T4-S4)/S4*100</f>
        <v>9.3392697590595724</v>
      </c>
    </row>
    <row r="5" spans="1:22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2">
        <v>30000</v>
      </c>
      <c r="I5" s="3">
        <v>30063</v>
      </c>
      <c r="J5" s="3">
        <v>30126.132300000001</v>
      </c>
      <c r="K5" s="2">
        <v>23463.350739495101</v>
      </c>
      <c r="L5" s="3">
        <v>23512.62377604804</v>
      </c>
      <c r="M5" s="3">
        <v>33562.000285977701</v>
      </c>
      <c r="N5" s="12">
        <v>33562.000285977701</v>
      </c>
      <c r="O5" s="12">
        <v>33562.000285977701</v>
      </c>
      <c r="P5" s="20">
        <v>34650</v>
      </c>
      <c r="Q5" s="25">
        <v>35000</v>
      </c>
      <c r="R5" s="25">
        <v>34500</v>
      </c>
      <c r="S5" s="25">
        <v>35000</v>
      </c>
      <c r="T5" s="28">
        <v>35000</v>
      </c>
      <c r="U5" s="12">
        <f t="shared" si="0"/>
        <v>16.666666666666664</v>
      </c>
      <c r="V5" s="12">
        <f t="shared" si="1"/>
        <v>0</v>
      </c>
    </row>
    <row r="6" spans="1:22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18">
        <v>151.25</v>
      </c>
      <c r="P6" s="20">
        <v>125</v>
      </c>
      <c r="Q6" s="27">
        <v>152.85714285714286</v>
      </c>
      <c r="R6" s="28">
        <v>159.09090909090909</v>
      </c>
      <c r="S6" s="28">
        <v>159.58000000000001</v>
      </c>
      <c r="T6" s="28">
        <v>159.33545454545455</v>
      </c>
      <c r="U6" s="12">
        <f t="shared" si="0"/>
        <v>48.219027484143773</v>
      </c>
      <c r="V6" s="12">
        <f t="shared" si="1"/>
        <v>-0.15324317241851076</v>
      </c>
    </row>
    <row r="7" spans="1:22" x14ac:dyDescent="0.25">
      <c r="A7" s="1" t="s">
        <v>4</v>
      </c>
      <c r="B7" s="3">
        <v>350.23</v>
      </c>
      <c r="C7" s="3">
        <v>352.05119600000006</v>
      </c>
      <c r="D7" s="3">
        <v>353.88186221920012</v>
      </c>
      <c r="E7" s="3">
        <v>355.72204790273997</v>
      </c>
      <c r="F7" s="3">
        <v>357.57180255183425</v>
      </c>
      <c r="G7" s="3">
        <v>359.43117592510384</v>
      </c>
      <c r="H7" s="3">
        <v>361.3002180399144</v>
      </c>
      <c r="I7" s="3">
        <v>363.17897917372198</v>
      </c>
      <c r="J7" s="3">
        <v>365.06750986542539</v>
      </c>
      <c r="K7" s="3">
        <v>366.96586091672566</v>
      </c>
      <c r="L7" s="3">
        <v>368.87408339349264</v>
      </c>
      <c r="M7" s="3">
        <v>370.79222862713885</v>
      </c>
      <c r="N7" s="12">
        <v>371.16302085576598</v>
      </c>
      <c r="O7" s="12">
        <v>371.263020855766</v>
      </c>
      <c r="P7" s="21">
        <v>340.34</v>
      </c>
      <c r="Q7" s="28">
        <v>350</v>
      </c>
      <c r="R7" s="28">
        <v>330.33</v>
      </c>
      <c r="S7" s="28">
        <v>340.16499999999996</v>
      </c>
      <c r="T7" s="28">
        <v>340.2475</v>
      </c>
      <c r="U7" s="12">
        <f t="shared" si="0"/>
        <v>-5.8269320052247</v>
      </c>
      <c r="V7" s="12">
        <f t="shared" si="1"/>
        <v>2.425293607515137E-2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J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4" max="14" width="9.5703125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40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18">
        <v>223.333333333333</v>
      </c>
      <c r="P3" s="20">
        <v>209.09090909090909</v>
      </c>
      <c r="Q3" s="27">
        <v>210.538461538462</v>
      </c>
      <c r="R3" s="28">
        <v>211.81818181818201</v>
      </c>
      <c r="S3" s="28">
        <v>211.17832167832199</v>
      </c>
      <c r="T3" s="28">
        <v>228.333333333333</v>
      </c>
      <c r="U3" s="12">
        <f>(T3-H3)/H3*100</f>
        <v>17.094017094016927</v>
      </c>
      <c r="V3" s="12">
        <f>(T3-S3)/S3*100</f>
        <v>8.1234719163752196</v>
      </c>
    </row>
    <row r="4" spans="1:22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18">
        <v>1316.6666666666667</v>
      </c>
      <c r="P4" s="20">
        <v>1229.1666666666699</v>
      </c>
      <c r="Q4" s="27">
        <v>1393.3333333333333</v>
      </c>
      <c r="R4" s="28">
        <v>1396.6666666666699</v>
      </c>
      <c r="S4" s="28">
        <v>1308.3333333333333</v>
      </c>
      <c r="T4" s="28">
        <v>1332.35294117647</v>
      </c>
      <c r="U4" s="12">
        <f t="shared" ref="U4:U7" si="0">(T4-H4)/H4*100</f>
        <v>11.029411764705836</v>
      </c>
      <c r="V4" s="12">
        <f t="shared" ref="V4:V7" si="1">(T4-S4)/S4*100</f>
        <v>1.8358935931059961</v>
      </c>
    </row>
    <row r="5" spans="1:22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20">
        <v>35333.333333333299</v>
      </c>
      <c r="Q5" s="27">
        <v>35000</v>
      </c>
      <c r="R5" s="28">
        <v>34600</v>
      </c>
      <c r="S5" s="28">
        <v>34400</v>
      </c>
      <c r="T5" s="28">
        <v>34750</v>
      </c>
      <c r="U5" s="12">
        <f t="shared" si="0"/>
        <v>49.462365591397848</v>
      </c>
      <c r="V5" s="12">
        <f t="shared" si="1"/>
        <v>1.0174418604651163</v>
      </c>
    </row>
    <row r="6" spans="1:22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18">
        <v>105.88235294117646</v>
      </c>
      <c r="P6" s="20">
        <v>141.66666666666666</v>
      </c>
      <c r="Q6" s="27">
        <v>156.66666666666666</v>
      </c>
      <c r="R6" s="28">
        <v>142.142857142857</v>
      </c>
      <c r="S6" s="28">
        <v>147.777777777778</v>
      </c>
      <c r="T6" s="28">
        <v>150</v>
      </c>
      <c r="U6" s="12">
        <f t="shared" si="0"/>
        <v>29.496402877698213</v>
      </c>
      <c r="V6" s="12">
        <f t="shared" si="1"/>
        <v>1.5037593984960886</v>
      </c>
    </row>
    <row r="7" spans="1:22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18">
        <v>1700</v>
      </c>
      <c r="P7" s="20">
        <v>1500.77</v>
      </c>
      <c r="Q7" s="27">
        <v>1650</v>
      </c>
      <c r="R7" s="28">
        <v>1650</v>
      </c>
      <c r="S7" s="28">
        <v>1655</v>
      </c>
      <c r="T7" s="28">
        <v>1627.7777777777701</v>
      </c>
      <c r="U7" s="12">
        <f t="shared" si="0"/>
        <v>20.576131687242231</v>
      </c>
      <c r="V7" s="12">
        <f t="shared" si="1"/>
        <v>-1.6448472641830758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J1" activePane="topRight" state="frozen"/>
      <selection activeCell="T3" sqref="T3:T7"/>
      <selection pane="topRight" activeCell="T3" sqref="T3:T7"/>
    </sheetView>
  </sheetViews>
  <sheetFormatPr defaultRowHeight="15" customHeight="1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ht="15" customHeight="1" x14ac:dyDescent="0.25">
      <c r="C1" t="s">
        <v>41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3">
        <v>149.31289999999998</v>
      </c>
      <c r="K3" s="3">
        <v>149.31289999999998</v>
      </c>
      <c r="L3" s="2">
        <v>186.42857142857099</v>
      </c>
      <c r="M3" s="2">
        <v>196.42857142857099</v>
      </c>
      <c r="N3" s="8">
        <v>153.333333333333</v>
      </c>
      <c r="O3" s="18">
        <v>138.88888888888889</v>
      </c>
      <c r="P3" s="20">
        <v>127.777777777778</v>
      </c>
      <c r="Q3" s="27">
        <v>128.25</v>
      </c>
      <c r="R3" s="28">
        <v>121</v>
      </c>
      <c r="S3" s="28">
        <v>115.454545454545</v>
      </c>
      <c r="T3" s="28">
        <v>118.72727272727199</v>
      </c>
      <c r="U3" s="12">
        <f>(T3-H3)/H3*100</f>
        <v>-20.317266625991952</v>
      </c>
      <c r="V3" s="12">
        <f>(T3-S3)/S3*100</f>
        <v>2.8346456692911102</v>
      </c>
    </row>
    <row r="4" spans="1:22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8">
        <v>1110</v>
      </c>
      <c r="O4" s="18">
        <v>1009.0909090909</v>
      </c>
      <c r="P4" s="20">
        <v>1165</v>
      </c>
      <c r="Q4" s="27">
        <v>1290.9090909090901</v>
      </c>
      <c r="R4" s="28">
        <v>1213.6363636363601</v>
      </c>
      <c r="S4" s="28">
        <v>1266.6666666666699</v>
      </c>
      <c r="T4" s="28">
        <v>1306.9230769230701</v>
      </c>
      <c r="U4" s="12">
        <f t="shared" ref="U4:U7" si="0">(T4-H4)/H4*100</f>
        <v>60.852071005916322</v>
      </c>
      <c r="V4" s="12">
        <f t="shared" ref="V4:V7" si="1">(T4-S4)/S4*100</f>
        <v>3.1781376518210571</v>
      </c>
    </row>
    <row r="5" spans="1:22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3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18">
        <v>35000</v>
      </c>
      <c r="P5" s="20">
        <v>35000</v>
      </c>
      <c r="Q5" s="34">
        <v>35000</v>
      </c>
      <c r="R5" s="30">
        <v>36000</v>
      </c>
      <c r="S5" s="30">
        <v>38000</v>
      </c>
      <c r="T5" s="28">
        <v>38000</v>
      </c>
      <c r="U5" s="12">
        <f t="shared" si="0"/>
        <v>2.7027027027027026</v>
      </c>
      <c r="V5" s="12">
        <f t="shared" si="1"/>
        <v>0</v>
      </c>
    </row>
    <row r="6" spans="1:22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3">
        <v>74.489433333333295</v>
      </c>
      <c r="K6" s="2">
        <v>90.421476654202152</v>
      </c>
      <c r="L6" s="2">
        <v>90.421476654202152</v>
      </c>
      <c r="M6" s="2">
        <v>94.375</v>
      </c>
      <c r="N6" s="8">
        <v>80</v>
      </c>
      <c r="O6" s="18">
        <v>81.818181818181813</v>
      </c>
      <c r="P6" s="20">
        <v>81.111111111111114</v>
      </c>
      <c r="Q6" s="27">
        <v>86</v>
      </c>
      <c r="R6" s="28">
        <v>70.909090909090907</v>
      </c>
      <c r="S6" s="28">
        <v>66.36363636363636</v>
      </c>
      <c r="T6" s="28">
        <v>64.166666666666671</v>
      </c>
      <c r="U6" s="12">
        <f t="shared" si="0"/>
        <v>-13.621794871794823</v>
      </c>
      <c r="V6" s="12">
        <f t="shared" si="1"/>
        <v>-3.3105022831050102</v>
      </c>
    </row>
    <row r="7" spans="1:22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8">
        <v>1833.3333333333301</v>
      </c>
      <c r="O7" s="18">
        <v>1633.3333333333301</v>
      </c>
      <c r="P7" s="20">
        <v>1625</v>
      </c>
      <c r="Q7" s="27">
        <v>1666.6666666666699</v>
      </c>
      <c r="R7" s="28">
        <v>1580</v>
      </c>
      <c r="S7" s="28">
        <v>1550</v>
      </c>
      <c r="T7" s="28">
        <v>1583.3333333333301</v>
      </c>
      <c r="U7" s="12">
        <f t="shared" si="0"/>
        <v>5.5555555555553378</v>
      </c>
      <c r="V7" s="12">
        <f t="shared" si="1"/>
        <v>2.1505376344083915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2" workbookViewId="0">
      <pane xSplit="1" topLeftCell="Q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20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8">
        <v>175</v>
      </c>
      <c r="P3" s="20">
        <v>176</v>
      </c>
      <c r="Q3" s="27">
        <v>200</v>
      </c>
      <c r="R3" s="28">
        <v>180.55</v>
      </c>
      <c r="S3" s="28">
        <v>183.333333333333</v>
      </c>
      <c r="T3" s="28">
        <v>200</v>
      </c>
      <c r="U3" s="12">
        <f>(T3-H3)/H3*100</f>
        <v>88.928773852257706</v>
      </c>
      <c r="V3" s="12">
        <f>(T3-S3)/S3*100</f>
        <v>9.0909090909092889</v>
      </c>
    </row>
    <row r="4" spans="1:22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8">
        <v>750</v>
      </c>
      <c r="P4" s="20">
        <v>1000</v>
      </c>
      <c r="Q4" s="27">
        <v>1200</v>
      </c>
      <c r="R4" s="28">
        <v>1215</v>
      </c>
      <c r="S4" s="28">
        <v>1137.5</v>
      </c>
      <c r="T4" s="28">
        <v>1150</v>
      </c>
      <c r="U4" s="12">
        <f t="shared" ref="U4:U7" si="0">(T4-H4)/H4*100</f>
        <v>82.178217821782169</v>
      </c>
      <c r="V4" s="12">
        <f t="shared" ref="V4:V7" si="1">(T4-S4)/S4*100</f>
        <v>1.098901098901099</v>
      </c>
    </row>
    <row r="5" spans="1:22" ht="15" customHeight="1" x14ac:dyDescent="0.25">
      <c r="A5" s="1" t="s">
        <v>2</v>
      </c>
      <c r="B5" s="3">
        <v>20800</v>
      </c>
      <c r="C5" s="3">
        <v>20843.68</v>
      </c>
      <c r="D5" s="3">
        <v>20887.451728</v>
      </c>
      <c r="E5" s="2">
        <v>22500</v>
      </c>
      <c r="F5" s="2">
        <v>23000</v>
      </c>
      <c r="G5" s="3">
        <v>23048.3</v>
      </c>
      <c r="H5" s="3">
        <v>23096.701429999997</v>
      </c>
      <c r="I5" s="3">
        <v>23145.204503002999</v>
      </c>
      <c r="J5" s="2">
        <v>2548.87</v>
      </c>
      <c r="K5" s="2">
        <v>2548.87</v>
      </c>
      <c r="L5" s="3">
        <v>26500</v>
      </c>
      <c r="M5" s="3">
        <v>27500</v>
      </c>
      <c r="N5" s="8">
        <v>27500</v>
      </c>
      <c r="O5" s="18">
        <v>27000</v>
      </c>
      <c r="P5">
        <v>28580.45</v>
      </c>
      <c r="Q5" s="25">
        <v>28580.45</v>
      </c>
      <c r="R5" s="25">
        <v>33000</v>
      </c>
      <c r="S5" s="25">
        <v>33038.571428571398</v>
      </c>
      <c r="T5" s="28">
        <v>33000</v>
      </c>
      <c r="U5" s="12">
        <f t="shared" si="0"/>
        <v>42.877545090212493</v>
      </c>
      <c r="V5" s="12">
        <f t="shared" si="1"/>
        <v>-0.11674665974825496</v>
      </c>
    </row>
    <row r="6" spans="1:22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8">
        <v>116.666666666666</v>
      </c>
      <c r="P6" s="20">
        <v>128.57142857142799</v>
      </c>
      <c r="Q6" s="27">
        <v>130</v>
      </c>
      <c r="R6" s="28">
        <v>125.75</v>
      </c>
      <c r="S6" s="28">
        <v>130.55000000000001</v>
      </c>
      <c r="T6" s="28">
        <v>135.71428571428572</v>
      </c>
      <c r="U6" s="12">
        <f t="shared" si="0"/>
        <v>82.985553772070659</v>
      </c>
      <c r="V6" s="12">
        <f t="shared" si="1"/>
        <v>3.95579143185424</v>
      </c>
    </row>
    <row r="7" spans="1:22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6">
        <v>350</v>
      </c>
      <c r="O7" s="6">
        <v>350</v>
      </c>
      <c r="P7" s="21">
        <v>365.34</v>
      </c>
      <c r="Q7" s="28">
        <v>366</v>
      </c>
      <c r="R7" s="28">
        <v>350.3</v>
      </c>
      <c r="S7" s="28">
        <v>350.5</v>
      </c>
      <c r="T7" s="28">
        <v>350</v>
      </c>
      <c r="U7" s="12">
        <f t="shared" si="0"/>
        <v>-6.6516589227622047</v>
      </c>
      <c r="V7" s="12">
        <f t="shared" si="1"/>
        <v>-0.14265335235378032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K1" activePane="topRight" state="frozen"/>
      <selection activeCell="T3" sqref="T3:T7"/>
      <selection pane="topRight" activeCell="T3" sqref="T3:T7"/>
    </sheetView>
  </sheetViews>
  <sheetFormatPr defaultRowHeight="15" customHeight="1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ht="15" customHeight="1" x14ac:dyDescent="0.25">
      <c r="C1" t="s">
        <v>13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8">
        <v>126.25</v>
      </c>
      <c r="P3" s="20">
        <v>161.25</v>
      </c>
      <c r="Q3" s="27">
        <v>160</v>
      </c>
      <c r="R3" s="28">
        <v>178.57142857142799</v>
      </c>
      <c r="S3" s="28">
        <v>172.222222222222</v>
      </c>
      <c r="T3" s="28">
        <v>178</v>
      </c>
      <c r="U3" s="12">
        <f>(T3-H3)/H3*100</f>
        <v>78</v>
      </c>
      <c r="V3" s="12">
        <f>(T3-S3)/S3*100</f>
        <v>3.3548387096775518</v>
      </c>
    </row>
    <row r="4" spans="1:22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8">
        <v>883.33333333333337</v>
      </c>
      <c r="P4" s="20">
        <v>1127.27272727273</v>
      </c>
      <c r="Q4" s="27">
        <v>1433.3333333333333</v>
      </c>
      <c r="R4" s="28">
        <v>1338.4615384615299</v>
      </c>
      <c r="S4" s="28">
        <v>1283.3333333333301</v>
      </c>
      <c r="T4" s="28">
        <v>1291.6666666666599</v>
      </c>
      <c r="U4" s="12">
        <f t="shared" ref="U4:U7" si="0">(T4-H4)/H4*100</f>
        <v>44.281914893616317</v>
      </c>
      <c r="V4" s="12">
        <f t="shared" ref="V4:V7" si="1">(T4-S4)/S4*100</f>
        <v>0.64935064935037934</v>
      </c>
    </row>
    <row r="5" spans="1:22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20">
        <v>40000</v>
      </c>
      <c r="Q5" s="27">
        <v>40000</v>
      </c>
      <c r="R5" s="28">
        <v>38000</v>
      </c>
      <c r="S5" s="28">
        <v>38000</v>
      </c>
      <c r="T5" s="28">
        <v>38000</v>
      </c>
      <c r="U5" s="12">
        <f t="shared" si="0"/>
        <v>51.363605344055387</v>
      </c>
      <c r="V5" s="12">
        <f t="shared" si="1"/>
        <v>0</v>
      </c>
    </row>
    <row r="6" spans="1:22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8">
        <v>150.833333333333</v>
      </c>
      <c r="P6" s="20">
        <v>153.333333333333</v>
      </c>
      <c r="Q6" s="27">
        <v>151</v>
      </c>
      <c r="R6" s="28">
        <v>146</v>
      </c>
      <c r="S6" s="28">
        <v>151.25</v>
      </c>
      <c r="T6" s="28">
        <v>153</v>
      </c>
      <c r="U6" s="12">
        <f t="shared" si="0"/>
        <v>17.692307692307693</v>
      </c>
      <c r="V6" s="12">
        <f t="shared" si="1"/>
        <v>1.1570247933884297</v>
      </c>
    </row>
    <row r="7" spans="1:22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5">
        <v>950.87</v>
      </c>
      <c r="O7" s="18">
        <v>890.14</v>
      </c>
      <c r="P7" s="21">
        <v>900.45</v>
      </c>
      <c r="Q7" s="27">
        <v>900</v>
      </c>
      <c r="R7" s="28">
        <v>920.22</v>
      </c>
      <c r="S7" s="28">
        <v>910.11</v>
      </c>
      <c r="T7" s="28">
        <v>905</v>
      </c>
      <c r="U7" s="12">
        <f t="shared" si="0"/>
        <v>78.736068982181678</v>
      </c>
      <c r="V7" s="12">
        <f t="shared" si="1"/>
        <v>-0.56147059146696698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K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14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8">
        <v>78.888888888888886</v>
      </c>
      <c r="P3" s="20">
        <v>72.631578947368425</v>
      </c>
      <c r="Q3" s="27">
        <v>75.882352941176464</v>
      </c>
      <c r="R3" s="28">
        <v>79.545454545454547</v>
      </c>
      <c r="S3" s="28">
        <v>79.130434782608702</v>
      </c>
      <c r="T3" s="28">
        <v>78.714285714285694</v>
      </c>
      <c r="U3" s="12">
        <f>(T3-H3)/H3*100</f>
        <v>11.764705882352954</v>
      </c>
      <c r="V3" s="12">
        <f>(T3-S3)/S3*100</f>
        <v>-0.52590266875984581</v>
      </c>
    </row>
    <row r="4" spans="1:22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8">
        <v>1053.825</v>
      </c>
      <c r="P4" s="20">
        <v>1071.0526315789473</v>
      </c>
      <c r="Q4" s="27">
        <v>1260</v>
      </c>
      <c r="R4" s="28">
        <v>1116.6666666666599</v>
      </c>
      <c r="S4" s="28">
        <v>1211.1111111111111</v>
      </c>
      <c r="T4" s="28">
        <v>1218.4615384615299</v>
      </c>
      <c r="U4" s="12">
        <f t="shared" ref="U4:U7" si="0">(T4-H4)/H4*100</f>
        <v>66.11609249645943</v>
      </c>
      <c r="V4" s="12">
        <f t="shared" ref="V4:V7" si="1">(T4-S4)/S4*100</f>
        <v>0.60691601975935383</v>
      </c>
    </row>
    <row r="5" spans="1:22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8">
        <v>32000</v>
      </c>
      <c r="P5" s="20">
        <v>33500</v>
      </c>
      <c r="Q5" s="27">
        <v>33000</v>
      </c>
      <c r="R5" s="28">
        <v>33500</v>
      </c>
      <c r="S5" s="28">
        <v>33333.333333333299</v>
      </c>
      <c r="T5" s="28">
        <v>33000</v>
      </c>
      <c r="U5" s="12">
        <f t="shared" si="0"/>
        <v>50</v>
      </c>
      <c r="V5" s="12">
        <f t="shared" si="1"/>
        <v>-0.99999999999989919</v>
      </c>
    </row>
    <row r="6" spans="1:22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8">
        <v>131.5</v>
      </c>
      <c r="P6" s="20">
        <v>137</v>
      </c>
      <c r="Q6" s="27">
        <v>131.42857142857099</v>
      </c>
      <c r="R6" s="28">
        <v>132.38095238095238</v>
      </c>
      <c r="S6" s="28">
        <v>131.5</v>
      </c>
      <c r="T6" s="28">
        <v>139.230769230769</v>
      </c>
      <c r="U6" s="12">
        <f t="shared" si="0"/>
        <v>16.633105114780314</v>
      </c>
      <c r="V6" s="12">
        <f t="shared" si="1"/>
        <v>5.8789119625619763</v>
      </c>
    </row>
    <row r="7" spans="1:22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6">
        <v>550.45000000000005</v>
      </c>
      <c r="O7" s="16">
        <v>550.95000000000005</v>
      </c>
      <c r="P7" s="21">
        <v>525.54</v>
      </c>
      <c r="Q7" s="28">
        <v>530</v>
      </c>
      <c r="R7" s="28">
        <v>542.89</v>
      </c>
      <c r="S7" s="28">
        <v>536.44499999999994</v>
      </c>
      <c r="T7" s="28">
        <v>550</v>
      </c>
      <c r="U7" s="12">
        <f t="shared" si="0"/>
        <v>44.130856889249429</v>
      </c>
      <c r="V7" s="12">
        <f t="shared" si="1"/>
        <v>2.5268200840720048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R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21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75</v>
      </c>
      <c r="C3" s="2">
        <v>102.5</v>
      </c>
      <c r="D3" s="2">
        <v>105.694444444444</v>
      </c>
      <c r="E3" s="2">
        <v>104.25</v>
      </c>
      <c r="F3" s="2">
        <v>105.714285714285</v>
      </c>
      <c r="G3" s="2">
        <v>100.928571428571</v>
      </c>
      <c r="H3" s="2">
        <v>100</v>
      </c>
      <c r="I3" s="2">
        <v>104.75</v>
      </c>
      <c r="J3" s="3">
        <v>105.05397499999999</v>
      </c>
      <c r="K3" s="2">
        <v>103.015383522677</v>
      </c>
      <c r="L3" s="2">
        <v>100.625</v>
      </c>
      <c r="M3" s="2">
        <v>150.25</v>
      </c>
      <c r="N3" s="8">
        <v>127.333333333333</v>
      </c>
      <c r="O3" s="18">
        <v>125.33333333333333</v>
      </c>
      <c r="P3" s="20">
        <v>166.66666666666666</v>
      </c>
      <c r="Q3" s="27">
        <v>194</v>
      </c>
      <c r="R3" s="28">
        <v>186.1904761904762</v>
      </c>
      <c r="S3" s="28">
        <v>187.142857142857</v>
      </c>
      <c r="T3" s="28">
        <v>192.30769230769201</v>
      </c>
      <c r="U3" s="12">
        <f>(T3-H3)/H3*100</f>
        <v>92.307692307692008</v>
      </c>
      <c r="V3" s="12">
        <f>(T3-S3)/S3*100</f>
        <v>2.7598355842629854</v>
      </c>
    </row>
    <row r="4" spans="1:22" ht="15" customHeight="1" x14ac:dyDescent="0.25">
      <c r="A4" s="1" t="s">
        <v>1</v>
      </c>
      <c r="B4" s="2">
        <v>1307.7777777777701</v>
      </c>
      <c r="C4" s="2">
        <v>1463.5416666666699</v>
      </c>
      <c r="D4" s="2">
        <v>1322.2222222222199</v>
      </c>
      <c r="E4" s="2">
        <v>1303.125</v>
      </c>
      <c r="F4" s="2">
        <v>1459.375</v>
      </c>
      <c r="G4" s="2">
        <v>1516.6666666666599</v>
      </c>
      <c r="H4" s="2">
        <v>1571.875</v>
      </c>
      <c r="I4" s="2">
        <v>1500</v>
      </c>
      <c r="J4" s="3">
        <v>1507.35</v>
      </c>
      <c r="K4" s="2">
        <v>1512.7827536679399</v>
      </c>
      <c r="L4" s="2">
        <v>1419.2857142857099</v>
      </c>
      <c r="M4" s="2">
        <v>1863.3333333333301</v>
      </c>
      <c r="N4" s="8">
        <v>1490.9090909090901</v>
      </c>
      <c r="O4" s="18">
        <v>1363.6363636363601</v>
      </c>
      <c r="P4" s="20">
        <v>1460</v>
      </c>
      <c r="Q4" s="27">
        <v>1627.2727272727273</v>
      </c>
      <c r="R4" s="28">
        <v>1504.54545454545</v>
      </c>
      <c r="S4" s="28">
        <v>1565.38461538462</v>
      </c>
      <c r="T4" s="28">
        <v>1535.7142857142801</v>
      </c>
      <c r="U4" s="12">
        <f t="shared" ref="U4:U7" si="0">(T4-H4)/H4*100</f>
        <v>-2.3004828173817833</v>
      </c>
      <c r="V4" s="12">
        <f t="shared" ref="V4:V7" si="1">(T4-S4)/S4*100</f>
        <v>-1.8954018954025449</v>
      </c>
    </row>
    <row r="5" spans="1:22" ht="15" customHeight="1" x14ac:dyDescent="0.25">
      <c r="A5" s="1" t="s">
        <v>2</v>
      </c>
      <c r="B5" s="3">
        <v>23760.34</v>
      </c>
      <c r="C5" s="3">
        <v>23810.236713999999</v>
      </c>
      <c r="D5" s="3">
        <v>23860.238211099397</v>
      </c>
      <c r="E5" s="3">
        <v>23910.344711342706</v>
      </c>
      <c r="F5" s="3">
        <v>23960.556435236525</v>
      </c>
      <c r="G5" s="3">
        <v>24010.873603750522</v>
      </c>
      <c r="H5" s="3">
        <v>24061.296438318397</v>
      </c>
      <c r="I5" s="3">
        <v>24111.825160838867</v>
      </c>
      <c r="J5" s="3">
        <v>24162.459993676628</v>
      </c>
      <c r="K5" s="2">
        <v>22770.680591596101</v>
      </c>
      <c r="L5" s="3">
        <v>22818.499020838452</v>
      </c>
      <c r="M5" s="3">
        <v>23850.12</v>
      </c>
      <c r="N5" s="3">
        <v>23850.67</v>
      </c>
      <c r="O5" s="3">
        <v>23850.67</v>
      </c>
      <c r="P5" s="10">
        <v>25580.34</v>
      </c>
      <c r="Q5" s="29">
        <v>25580.34</v>
      </c>
      <c r="R5" s="29">
        <v>26000</v>
      </c>
      <c r="S5" s="29">
        <v>26057.777777777701</v>
      </c>
      <c r="T5" s="28">
        <v>26000</v>
      </c>
      <c r="U5" s="12">
        <f t="shared" si="0"/>
        <v>8.0573528805960528</v>
      </c>
      <c r="V5" s="12">
        <f t="shared" si="1"/>
        <v>-0.22172949002187886</v>
      </c>
    </row>
    <row r="6" spans="1:22" ht="15" customHeight="1" x14ac:dyDescent="0.25">
      <c r="A6" s="1" t="s">
        <v>3</v>
      </c>
      <c r="B6" s="2">
        <v>54.740259740259702</v>
      </c>
      <c r="C6" s="2">
        <v>53.579545454545453</v>
      </c>
      <c r="D6" s="2">
        <v>53.125</v>
      </c>
      <c r="E6" s="2">
        <v>76.161616161616109</v>
      </c>
      <c r="F6" s="2">
        <v>63.920454545454547</v>
      </c>
      <c r="G6" s="2">
        <v>61.375</v>
      </c>
      <c r="H6" s="2">
        <v>54.772727272727252</v>
      </c>
      <c r="I6" s="2">
        <v>63.465909090909051</v>
      </c>
      <c r="J6" s="3">
        <v>63.599187499999957</v>
      </c>
      <c r="K6" s="2">
        <v>65.368580969999996</v>
      </c>
      <c r="L6" s="2">
        <v>65.368580969999996</v>
      </c>
      <c r="M6" s="2">
        <v>65.368580969999996</v>
      </c>
      <c r="N6" s="8">
        <v>53.888888888888886</v>
      </c>
      <c r="O6" s="18">
        <v>53.668888889000002</v>
      </c>
      <c r="P6" s="20">
        <v>57.333333333333336</v>
      </c>
      <c r="Q6" s="27">
        <v>57.6666666666667</v>
      </c>
      <c r="R6" s="28">
        <v>56.774193548387096</v>
      </c>
      <c r="S6" s="28">
        <v>58.96</v>
      </c>
      <c r="T6" s="28">
        <v>56.842105263157897</v>
      </c>
      <c r="U6" s="12">
        <f t="shared" si="0"/>
        <v>3.7781174929024246</v>
      </c>
      <c r="V6" s="12">
        <f t="shared" si="1"/>
        <v>-3.5920874098407456</v>
      </c>
    </row>
    <row r="7" spans="1:22" ht="15" customHeight="1" x14ac:dyDescent="0.25">
      <c r="A7" s="1" t="s">
        <v>4</v>
      </c>
      <c r="B7" s="3">
        <v>400.34</v>
      </c>
      <c r="C7" s="3">
        <v>401.18071399999997</v>
      </c>
      <c r="D7" s="3">
        <v>402.02319349939995</v>
      </c>
      <c r="E7" s="3">
        <v>402.86744220574866</v>
      </c>
      <c r="F7" s="3">
        <v>403.71346383438072</v>
      </c>
      <c r="G7" s="3">
        <v>404.56126210843291</v>
      </c>
      <c r="H7" s="3">
        <v>405.41084075886062</v>
      </c>
      <c r="I7" s="3">
        <v>406.26220352445421</v>
      </c>
      <c r="J7" s="3">
        <v>407.11535415185557</v>
      </c>
      <c r="K7" s="2">
        <v>481.36923696946798</v>
      </c>
      <c r="L7" s="3">
        <v>482.38011236710383</v>
      </c>
      <c r="M7" s="3">
        <v>503.393110603075</v>
      </c>
      <c r="N7" s="3">
        <v>483.393110603075</v>
      </c>
      <c r="O7" s="18">
        <v>482.55</v>
      </c>
      <c r="P7" s="21">
        <v>500.65</v>
      </c>
      <c r="Q7" s="30">
        <v>500.65</v>
      </c>
      <c r="R7" s="30">
        <v>500.98</v>
      </c>
      <c r="S7" s="30">
        <v>501.89</v>
      </c>
      <c r="T7" s="28">
        <v>500</v>
      </c>
      <c r="U7" s="12">
        <f t="shared" si="0"/>
        <v>23.331679800195886</v>
      </c>
      <c r="V7" s="12">
        <f t="shared" si="1"/>
        <v>-0.37657654067624108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O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19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55</v>
      </c>
      <c r="C3" s="2">
        <v>57.55</v>
      </c>
      <c r="D3" s="2">
        <v>51.666666666666998</v>
      </c>
      <c r="E3" s="2">
        <v>51.766666666667</v>
      </c>
      <c r="F3" s="2">
        <v>56.833333333333705</v>
      </c>
      <c r="G3" s="2">
        <v>55.908000000000364</v>
      </c>
      <c r="H3" s="2">
        <v>62.516666666667078</v>
      </c>
      <c r="I3" s="2">
        <v>61.498800000000408</v>
      </c>
      <c r="J3" s="2">
        <v>68.768333333333786</v>
      </c>
      <c r="K3" s="2">
        <v>67.648680000000454</v>
      </c>
      <c r="L3" s="2">
        <v>75.645166666667166</v>
      </c>
      <c r="M3" s="2">
        <v>105.87</v>
      </c>
      <c r="N3" s="8">
        <v>99.89</v>
      </c>
      <c r="O3" s="18">
        <v>83.333333333333329</v>
      </c>
      <c r="P3" s="20">
        <v>88.6666666666667</v>
      </c>
      <c r="Q3" s="27">
        <v>89</v>
      </c>
      <c r="R3" s="28">
        <v>86.666666666666671</v>
      </c>
      <c r="S3" s="28">
        <v>100</v>
      </c>
      <c r="T3" s="28">
        <v>106.666666666667</v>
      </c>
      <c r="U3" s="12">
        <f>(T3-H3)/H3*100</f>
        <v>70.621167688615785</v>
      </c>
      <c r="V3" s="12">
        <f>(T3-S3)/S3*100</f>
        <v>6.6666666666669983</v>
      </c>
    </row>
    <row r="4" spans="1:22" ht="15" customHeight="1" x14ac:dyDescent="0.25">
      <c r="A4" s="1" t="s">
        <v>1</v>
      </c>
      <c r="B4" s="2">
        <v>591.66666666666652</v>
      </c>
      <c r="C4" s="2">
        <v>591.66666666666652</v>
      </c>
      <c r="D4" s="2">
        <v>585</v>
      </c>
      <c r="E4" s="2">
        <v>611.66666666666652</v>
      </c>
      <c r="F4" s="2">
        <v>611.66666666666652</v>
      </c>
      <c r="G4" s="2">
        <v>662.49999999999955</v>
      </c>
      <c r="H4" s="2">
        <v>850</v>
      </c>
      <c r="I4" s="2">
        <v>850</v>
      </c>
      <c r="J4" s="2">
        <v>1002.8618055438125</v>
      </c>
      <c r="K4" s="2">
        <v>1200.5</v>
      </c>
      <c r="L4" s="2">
        <v>1345</v>
      </c>
      <c r="M4" s="2">
        <v>1500.22</v>
      </c>
      <c r="N4" s="8">
        <v>1350</v>
      </c>
      <c r="O4" s="18">
        <v>1037.5</v>
      </c>
      <c r="P4" s="20">
        <v>1400</v>
      </c>
      <c r="Q4" s="27">
        <v>1390</v>
      </c>
      <c r="R4" s="28">
        <v>1350</v>
      </c>
      <c r="S4" s="28">
        <v>1301.6666666666599</v>
      </c>
      <c r="T4" s="28">
        <v>1344</v>
      </c>
      <c r="U4" s="12">
        <f t="shared" ref="U4:U7" si="0">(T4-H4)/H4*100</f>
        <v>58.117647058823529</v>
      </c>
      <c r="V4" s="12">
        <f t="shared" ref="V4:V7" si="1">(T4-S4)/S4*100</f>
        <v>3.2522407170299847</v>
      </c>
    </row>
    <row r="5" spans="1:22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32203.06293421935</v>
      </c>
      <c r="K5" s="2">
        <v>32203.06293421935</v>
      </c>
      <c r="L5" s="2">
        <v>32203.06293421935</v>
      </c>
      <c r="M5" s="2">
        <v>33500.449999999997</v>
      </c>
      <c r="N5" s="2">
        <v>33500.449999999997</v>
      </c>
      <c r="O5" s="2">
        <v>33500.449999999997</v>
      </c>
      <c r="P5" s="20">
        <v>33000</v>
      </c>
      <c r="Q5" s="27">
        <v>33000</v>
      </c>
      <c r="R5" s="28">
        <v>33666.666666666701</v>
      </c>
      <c r="S5" s="28">
        <v>33070</v>
      </c>
      <c r="T5" s="28">
        <v>32000</v>
      </c>
      <c r="U5" s="12">
        <f t="shared" si="0"/>
        <v>28.000000000000004</v>
      </c>
      <c r="V5" s="12">
        <f t="shared" si="1"/>
        <v>-3.235560931357726</v>
      </c>
    </row>
    <row r="6" spans="1:22" ht="15" customHeight="1" x14ac:dyDescent="0.25">
      <c r="A6" s="1" t="s">
        <v>3</v>
      </c>
      <c r="B6" s="2">
        <v>65.8333333333333</v>
      </c>
      <c r="C6" s="2">
        <v>60</v>
      </c>
      <c r="D6" s="2">
        <v>71.785714285714249</v>
      </c>
      <c r="E6" s="2">
        <v>76.666666666666657</v>
      </c>
      <c r="F6" s="2">
        <v>85.8333333333333</v>
      </c>
      <c r="G6" s="2">
        <v>78.75</v>
      </c>
      <c r="H6" s="2">
        <v>81.25</v>
      </c>
      <c r="I6" s="2">
        <v>84.5833333333333</v>
      </c>
      <c r="J6" s="2">
        <v>73.917468824110045</v>
      </c>
      <c r="K6" s="2">
        <v>80.235582798718795</v>
      </c>
      <c r="L6" s="2">
        <v>74</v>
      </c>
      <c r="M6" s="2">
        <v>85</v>
      </c>
      <c r="N6" s="8">
        <v>77.5</v>
      </c>
      <c r="O6" s="18">
        <v>65.555555555555557</v>
      </c>
      <c r="P6" s="20">
        <v>62.5</v>
      </c>
      <c r="Q6" s="27">
        <v>77.777777777777771</v>
      </c>
      <c r="R6" s="28">
        <v>76.25</v>
      </c>
      <c r="S6" s="28">
        <v>77.89</v>
      </c>
      <c r="T6" s="28">
        <v>77.777777777777771</v>
      </c>
      <c r="U6" s="12">
        <f t="shared" si="0"/>
        <v>-4.2735042735042814</v>
      </c>
      <c r="V6" s="12">
        <f t="shared" si="1"/>
        <v>-0.14407783055877404</v>
      </c>
    </row>
    <row r="7" spans="1:22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3">
        <v>101.47929348165415</v>
      </c>
      <c r="J7" s="2">
        <v>150</v>
      </c>
      <c r="K7" s="2">
        <v>150</v>
      </c>
      <c r="L7" s="2">
        <v>150</v>
      </c>
      <c r="M7" s="3">
        <v>200.25</v>
      </c>
      <c r="N7" s="9">
        <v>150</v>
      </c>
      <c r="O7" s="18">
        <v>150</v>
      </c>
      <c r="P7" s="21">
        <v>170.56</v>
      </c>
      <c r="Q7" s="28">
        <v>171</v>
      </c>
      <c r="R7" s="28">
        <v>171.99</v>
      </c>
      <c r="S7" s="28">
        <v>173</v>
      </c>
      <c r="T7" s="28">
        <v>173</v>
      </c>
      <c r="U7" s="12">
        <f t="shared" si="0"/>
        <v>70.836132231588039</v>
      </c>
      <c r="V7" s="12">
        <f t="shared" si="1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K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15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90.8333333333333</v>
      </c>
      <c r="C3" s="2">
        <v>79.785714285713993</v>
      </c>
      <c r="D3" s="2">
        <v>79.785714285713993</v>
      </c>
      <c r="E3" s="2">
        <v>93.333333333333002</v>
      </c>
      <c r="F3" s="2">
        <v>87.769230769230489</v>
      </c>
      <c r="G3" s="2">
        <v>87.769230769230489</v>
      </c>
      <c r="H3" s="2">
        <v>87.769230769230489</v>
      </c>
      <c r="I3" s="2">
        <v>91.15384615384599</v>
      </c>
      <c r="J3" s="2">
        <v>103.0236630541639</v>
      </c>
      <c r="K3" s="2">
        <v>94.9635714285711</v>
      </c>
      <c r="L3" s="2">
        <v>119.8701298701296</v>
      </c>
      <c r="M3" s="2">
        <v>120.87012987013</v>
      </c>
      <c r="N3" s="8">
        <v>105.625</v>
      </c>
      <c r="O3" s="18">
        <v>114.615384615385</v>
      </c>
      <c r="P3" s="20">
        <v>128.75</v>
      </c>
      <c r="Q3" s="27">
        <v>127.77777777777777</v>
      </c>
      <c r="R3" s="28">
        <v>126.222222222222</v>
      </c>
      <c r="S3" s="28">
        <v>122.35294117647101</v>
      </c>
      <c r="T3" s="28">
        <v>120</v>
      </c>
      <c r="U3" s="12">
        <f>(T3-H3)/H3*100</f>
        <v>36.722173531989924</v>
      </c>
      <c r="V3" s="12">
        <f>(T3-S3)/S3*100</f>
        <v>-1.923076923077258</v>
      </c>
    </row>
    <row r="4" spans="1:22" ht="15" customHeight="1" x14ac:dyDescent="0.25">
      <c r="A4" s="1" t="s">
        <v>1</v>
      </c>
      <c r="B4" s="2">
        <v>745.71428571428555</v>
      </c>
      <c r="C4" s="2">
        <v>632.40259740259694</v>
      </c>
      <c r="D4" s="2">
        <v>632.40259740259694</v>
      </c>
      <c r="E4" s="2">
        <v>769.642857142857</v>
      </c>
      <c r="F4" s="2">
        <v>734.5454545454545</v>
      </c>
      <c r="G4" s="2">
        <v>734.5454545454545</v>
      </c>
      <c r="H4" s="2">
        <v>734.5454545454545</v>
      </c>
      <c r="I4" s="2">
        <v>734.5454545454545</v>
      </c>
      <c r="J4" s="2">
        <v>1009.5317902312299</v>
      </c>
      <c r="K4" s="2">
        <v>1009.5317902312299</v>
      </c>
      <c r="L4" s="2">
        <v>1009.5317902312299</v>
      </c>
      <c r="M4" s="2">
        <v>1207.1428571428501</v>
      </c>
      <c r="N4" s="8">
        <v>976.66666666666697</v>
      </c>
      <c r="O4" s="18">
        <v>879.16666666666663</v>
      </c>
      <c r="P4" s="20">
        <v>1035.7142857142858</v>
      </c>
      <c r="Q4" s="27">
        <v>1231.25</v>
      </c>
      <c r="R4" s="28">
        <v>1206.25</v>
      </c>
      <c r="S4" s="28">
        <v>1325</v>
      </c>
      <c r="T4" s="28">
        <v>1300</v>
      </c>
      <c r="U4" s="12">
        <f t="shared" ref="U4:U7" si="0">(T4-H4)/H4*100</f>
        <v>76.980198019801989</v>
      </c>
      <c r="V4" s="12">
        <f t="shared" ref="V4:V7" si="1">(T4-S4)/S4*100</f>
        <v>-1.8867924528301887</v>
      </c>
    </row>
    <row r="5" spans="1:22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22470.265237865398</v>
      </c>
      <c r="L5" s="3">
        <v>22517.452794864916</v>
      </c>
      <c r="M5" s="3">
        <v>29564.7394457341</v>
      </c>
      <c r="N5" s="3">
        <v>29599.394457341001</v>
      </c>
      <c r="O5" s="3">
        <v>29599.394457341001</v>
      </c>
      <c r="P5" s="10">
        <v>30000</v>
      </c>
      <c r="Q5" s="29">
        <v>30000</v>
      </c>
      <c r="R5" s="29">
        <v>30500.44</v>
      </c>
      <c r="S5" s="29">
        <v>31000</v>
      </c>
      <c r="T5" s="28">
        <v>31000</v>
      </c>
      <c r="U5" s="12">
        <f t="shared" si="0"/>
        <v>39.146613220683868</v>
      </c>
      <c r="V5" s="12">
        <f t="shared" si="1"/>
        <v>0</v>
      </c>
    </row>
    <row r="6" spans="1:22" ht="15" customHeight="1" x14ac:dyDescent="0.25">
      <c r="A6" s="1" t="s">
        <v>3</v>
      </c>
      <c r="B6" s="2">
        <v>104.776785714285</v>
      </c>
      <c r="C6" s="2">
        <v>96.6666666666666</v>
      </c>
      <c r="D6" s="2">
        <v>114.42857142857099</v>
      </c>
      <c r="E6" s="2">
        <v>113.333333333333</v>
      </c>
      <c r="F6" s="2">
        <v>106.25</v>
      </c>
      <c r="G6" s="2">
        <v>105.71428571428541</v>
      </c>
      <c r="H6" s="2">
        <v>124.85714285714251</v>
      </c>
      <c r="I6" s="2">
        <v>121.5714285714285</v>
      </c>
      <c r="J6" s="2">
        <v>119.84961291121375</v>
      </c>
      <c r="K6" s="2">
        <v>120.68475225078301</v>
      </c>
      <c r="L6" s="2">
        <v>131.28571428571399</v>
      </c>
      <c r="M6" s="2">
        <v>145.57692307692301</v>
      </c>
      <c r="N6" s="8">
        <v>132.35294117647101</v>
      </c>
      <c r="O6" s="18">
        <v>145</v>
      </c>
      <c r="P6" s="20">
        <v>146.875</v>
      </c>
      <c r="Q6" s="27">
        <v>145.26315789473699</v>
      </c>
      <c r="R6" s="28">
        <v>142.63157894736841</v>
      </c>
      <c r="S6" s="28">
        <v>146.666666666667</v>
      </c>
      <c r="T6" s="28">
        <v>148.636363636364</v>
      </c>
      <c r="U6" s="12">
        <f t="shared" si="0"/>
        <v>19.045142500520697</v>
      </c>
      <c r="V6" s="12">
        <f t="shared" si="1"/>
        <v>1.3429752066115861</v>
      </c>
    </row>
    <row r="7" spans="1:22" ht="15" customHeight="1" x14ac:dyDescent="0.25">
      <c r="A7" s="1" t="s">
        <v>4</v>
      </c>
      <c r="B7" s="3">
        <v>400</v>
      </c>
      <c r="C7" s="3">
        <v>400</v>
      </c>
      <c r="D7" s="3">
        <v>400</v>
      </c>
      <c r="E7" s="3">
        <v>400</v>
      </c>
      <c r="F7" s="3">
        <v>400</v>
      </c>
      <c r="G7" s="3">
        <v>400</v>
      </c>
      <c r="H7" s="3">
        <v>400</v>
      </c>
      <c r="I7" s="3">
        <v>400</v>
      </c>
      <c r="J7" s="2">
        <v>444.48801882354849</v>
      </c>
      <c r="K7" s="2">
        <v>496.23940661638602</v>
      </c>
      <c r="L7" s="3">
        <v>497.28150937028045</v>
      </c>
      <c r="M7" s="3">
        <v>598.32580053995798</v>
      </c>
      <c r="N7" s="9">
        <v>450.745</v>
      </c>
      <c r="O7" s="9">
        <v>450.85500000000002</v>
      </c>
      <c r="P7" s="21">
        <v>456.65</v>
      </c>
      <c r="Q7" s="28">
        <v>457</v>
      </c>
      <c r="R7" s="28">
        <v>490.76</v>
      </c>
      <c r="S7" s="28">
        <v>495</v>
      </c>
      <c r="T7" s="28">
        <v>495</v>
      </c>
      <c r="U7" s="12">
        <f t="shared" si="0"/>
        <v>23.75</v>
      </c>
      <c r="V7" s="12">
        <f t="shared" si="1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L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16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8">
        <v>160</v>
      </c>
      <c r="P3" s="20">
        <v>156.666666666667</v>
      </c>
      <c r="Q3" s="27">
        <v>157.5</v>
      </c>
      <c r="R3" s="28">
        <v>142</v>
      </c>
      <c r="S3" s="28">
        <v>145</v>
      </c>
      <c r="T3" s="28">
        <v>145</v>
      </c>
      <c r="U3" s="12">
        <f>(T3-H3)/H3*100</f>
        <v>61.111111111111114</v>
      </c>
      <c r="V3" s="12">
        <f>(T3-S3)/S3*100</f>
        <v>0</v>
      </c>
    </row>
    <row r="4" spans="1:22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8">
        <v>978.18181818181802</v>
      </c>
      <c r="P4" s="20">
        <v>900.08</v>
      </c>
      <c r="Q4" s="27">
        <v>950</v>
      </c>
      <c r="R4" s="28">
        <v>995.45454545454504</v>
      </c>
      <c r="S4" s="28">
        <v>1030</v>
      </c>
      <c r="T4" s="28">
        <v>1000</v>
      </c>
      <c r="U4" s="12">
        <f t="shared" ref="U4:U7" si="0">(T4-H4)/H4*100</f>
        <v>55.172413793103559</v>
      </c>
      <c r="V4" s="12">
        <f t="shared" ref="V4:V7" si="1">(T4-S4)/S4*100</f>
        <v>-2.912621359223301</v>
      </c>
    </row>
    <row r="5" spans="1:22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1">
        <v>40000.11</v>
      </c>
      <c r="Q5" s="32">
        <v>40000.11</v>
      </c>
      <c r="R5" s="36">
        <v>40800.230000000003</v>
      </c>
      <c r="S5" s="36">
        <v>40400.17</v>
      </c>
      <c r="T5" s="28">
        <v>40000</v>
      </c>
      <c r="U5" s="12">
        <f t="shared" si="0"/>
        <v>0</v>
      </c>
      <c r="V5" s="12">
        <f t="shared" si="1"/>
        <v>-0.99051563396886266</v>
      </c>
    </row>
    <row r="6" spans="1:22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8">
        <v>76.923076923076906</v>
      </c>
      <c r="P6" s="20">
        <v>71.428571428571402</v>
      </c>
      <c r="Q6" s="27">
        <v>72</v>
      </c>
      <c r="R6" s="28">
        <v>75.3333333333333</v>
      </c>
      <c r="S6" s="28">
        <v>72.142857142857096</v>
      </c>
      <c r="T6" s="28">
        <v>71.3333333333333</v>
      </c>
      <c r="U6" s="12">
        <f t="shared" si="0"/>
        <v>8.6043829296424335</v>
      </c>
      <c r="V6" s="12">
        <f t="shared" si="1"/>
        <v>-1.1221122112211042</v>
      </c>
    </row>
    <row r="7" spans="1:22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9">
        <v>585.54999999999995</v>
      </c>
      <c r="P7" s="21">
        <v>550.87</v>
      </c>
      <c r="Q7" s="28">
        <v>555.78</v>
      </c>
      <c r="R7" s="28">
        <v>565.22</v>
      </c>
      <c r="S7" s="28">
        <v>560.5</v>
      </c>
      <c r="T7" s="28">
        <v>560</v>
      </c>
      <c r="U7" s="12">
        <f t="shared" si="0"/>
        <v>11.297353180257014</v>
      </c>
      <c r="V7" s="12">
        <f t="shared" si="1"/>
        <v>-8.9206066012488858E-2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>
      <pane xSplit="1" topLeftCell="I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17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80</v>
      </c>
      <c r="C3" s="2">
        <v>79.75</v>
      </c>
      <c r="D3" s="2">
        <v>78.75</v>
      </c>
      <c r="E3" s="2">
        <v>101.25</v>
      </c>
      <c r="F3" s="2">
        <v>125</v>
      </c>
      <c r="G3" s="2">
        <v>120.28571428571399</v>
      </c>
      <c r="H3" s="2">
        <v>120.25</v>
      </c>
      <c r="I3" s="2">
        <v>120.25</v>
      </c>
      <c r="J3" s="2">
        <v>120.25</v>
      </c>
      <c r="K3" s="2">
        <v>120.25</v>
      </c>
      <c r="L3" s="2">
        <v>153.333333333333</v>
      </c>
      <c r="M3" s="2">
        <v>165</v>
      </c>
      <c r="N3" s="8">
        <v>175</v>
      </c>
      <c r="O3" s="18">
        <v>155.555555555555</v>
      </c>
      <c r="P3" s="20">
        <v>130</v>
      </c>
      <c r="Q3" s="27">
        <v>132</v>
      </c>
      <c r="R3" s="28">
        <v>126.666666666666</v>
      </c>
      <c r="S3" s="28">
        <v>125.555555555555</v>
      </c>
      <c r="T3" s="28">
        <v>135.555555555555</v>
      </c>
      <c r="U3" s="12">
        <f>(T3-H3)/H3*100</f>
        <v>12.728112728112267</v>
      </c>
      <c r="V3" s="12">
        <f>(T3-S3)/S3*100</f>
        <v>7.964601769911539</v>
      </c>
    </row>
    <row r="4" spans="1:22" ht="15" customHeight="1" x14ac:dyDescent="0.25">
      <c r="A4" s="1" t="s">
        <v>1</v>
      </c>
      <c r="B4" s="2">
        <v>819.28571428571399</v>
      </c>
      <c r="C4" s="2">
        <v>713.54166666666652</v>
      </c>
      <c r="D4" s="2">
        <v>1060</v>
      </c>
      <c r="E4" s="2">
        <v>1025</v>
      </c>
      <c r="F4" s="2">
        <v>1073.2142857142801</v>
      </c>
      <c r="G4" s="2">
        <v>1212.5</v>
      </c>
      <c r="H4" s="2">
        <v>1039.5833333333298</v>
      </c>
      <c r="I4" s="2">
        <v>1033.0357142857101</v>
      </c>
      <c r="J4" s="2">
        <v>1330.29775528703</v>
      </c>
      <c r="K4" s="2">
        <v>1099.2221837105255</v>
      </c>
      <c r="L4" s="2">
        <v>944.444444444444</v>
      </c>
      <c r="M4" s="2">
        <v>1245.8333333333301</v>
      </c>
      <c r="N4" s="8">
        <v>1190.909090909091</v>
      </c>
      <c r="O4" s="18">
        <v>1200</v>
      </c>
      <c r="P4" s="20">
        <v>1177.27272727272</v>
      </c>
      <c r="Q4" s="27">
        <v>1320</v>
      </c>
      <c r="R4" s="28">
        <v>1250</v>
      </c>
      <c r="S4" s="28">
        <v>1258.3333333333333</v>
      </c>
      <c r="T4" s="28">
        <v>1276.9230769230701</v>
      </c>
      <c r="U4" s="12">
        <f t="shared" ref="U4:U7" si="0">(T4-H4)/H4*100</f>
        <v>22.830275936488114</v>
      </c>
      <c r="V4" s="12">
        <f t="shared" ref="V4:V7" si="1">(T4-S4)/S4*100</f>
        <v>1.4773306164029267</v>
      </c>
    </row>
    <row r="5" spans="1:22" ht="15" customHeight="1" x14ac:dyDescent="0.25">
      <c r="A5" s="1" t="s">
        <v>2</v>
      </c>
      <c r="B5" s="3">
        <v>21450</v>
      </c>
      <c r="C5" s="3">
        <v>21495.044999999998</v>
      </c>
      <c r="D5" s="3">
        <v>21540.184594499999</v>
      </c>
      <c r="E5" s="3">
        <v>21585.418982148447</v>
      </c>
      <c r="F5" s="3">
        <v>21630.74836201096</v>
      </c>
      <c r="G5" s="3">
        <v>21676.172933571183</v>
      </c>
      <c r="H5" s="3">
        <v>21721.692896731682</v>
      </c>
      <c r="I5" s="3">
        <v>21767.308451814817</v>
      </c>
      <c r="J5" s="2">
        <v>21962.84637287875</v>
      </c>
      <c r="K5" s="2">
        <v>23210.890947634802</v>
      </c>
      <c r="L5" s="3">
        <v>23259.633818624836</v>
      </c>
      <c r="M5" s="3">
        <v>23308.479049643949</v>
      </c>
      <c r="N5" s="3">
        <v>23308.479049643949</v>
      </c>
      <c r="O5" s="3">
        <v>23308.479049643949</v>
      </c>
      <c r="P5" s="10">
        <v>25657.87</v>
      </c>
      <c r="Q5" s="29">
        <v>26580</v>
      </c>
      <c r="R5" s="29">
        <v>26000.23</v>
      </c>
      <c r="S5" s="29">
        <v>28000.89</v>
      </c>
      <c r="T5" s="28">
        <v>28000</v>
      </c>
      <c r="U5" s="12">
        <f t="shared" si="0"/>
        <v>28.903396862833713</v>
      </c>
      <c r="V5" s="12">
        <f t="shared" si="1"/>
        <v>-3.1784703986173939E-3</v>
      </c>
    </row>
    <row r="6" spans="1:22" ht="15" customHeight="1" x14ac:dyDescent="0.25">
      <c r="A6" s="1" t="s">
        <v>3</v>
      </c>
      <c r="B6" s="2">
        <v>63.8333333333333</v>
      </c>
      <c r="C6" s="2">
        <v>69.375</v>
      </c>
      <c r="D6" s="2">
        <v>52.91666666666665</v>
      </c>
      <c r="E6" s="2">
        <v>59.5</v>
      </c>
      <c r="F6" s="2">
        <v>57.91666666666665</v>
      </c>
      <c r="G6" s="2">
        <v>65.192307692307651</v>
      </c>
      <c r="H6" s="2">
        <v>61.5</v>
      </c>
      <c r="I6" s="2">
        <v>67.071428571428555</v>
      </c>
      <c r="J6" s="2">
        <v>81.1276760183503</v>
      </c>
      <c r="K6" s="2">
        <v>63.921193225327151</v>
      </c>
      <c r="L6" s="2">
        <v>67.878787878787847</v>
      </c>
      <c r="M6" s="2">
        <v>72.5</v>
      </c>
      <c r="N6" s="8">
        <v>56</v>
      </c>
      <c r="O6" s="18">
        <v>70</v>
      </c>
      <c r="P6" s="20">
        <v>66</v>
      </c>
      <c r="Q6" s="27">
        <v>67.8333333333333</v>
      </c>
      <c r="R6" s="28">
        <v>76.153846153846203</v>
      </c>
      <c r="S6" s="28">
        <v>75</v>
      </c>
      <c r="T6" s="28">
        <v>76.857142857142904</v>
      </c>
      <c r="U6" s="12">
        <f t="shared" si="0"/>
        <v>24.970963995354314</v>
      </c>
      <c r="V6" s="12">
        <f t="shared" si="1"/>
        <v>2.4761904761905384</v>
      </c>
    </row>
    <row r="7" spans="1:22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2">
        <v>105</v>
      </c>
      <c r="J7" s="2">
        <v>228.81283986641299</v>
      </c>
      <c r="K7" s="2">
        <v>229.665365251899</v>
      </c>
      <c r="L7" s="3">
        <v>252.75666251892801</v>
      </c>
      <c r="M7" s="3">
        <v>350.85025151021802</v>
      </c>
      <c r="N7" s="9">
        <v>300</v>
      </c>
      <c r="O7" s="19">
        <v>320.55</v>
      </c>
      <c r="P7" s="20">
        <v>322.54000000000002</v>
      </c>
      <c r="Q7" s="28">
        <v>323</v>
      </c>
      <c r="R7" s="28">
        <v>350.11</v>
      </c>
      <c r="S7" s="28">
        <v>336.55500000000001</v>
      </c>
      <c r="T7" s="28">
        <v>340</v>
      </c>
      <c r="U7" s="12">
        <f t="shared" si="0"/>
        <v>235.74731190023081</v>
      </c>
      <c r="V7" s="12">
        <f t="shared" si="1"/>
        <v>1.0236068398924376</v>
      </c>
    </row>
    <row r="8" spans="1:22" x14ac:dyDescent="0.25">
      <c r="P8" s="20"/>
    </row>
    <row r="9" spans="1:22" x14ac:dyDescent="0.25">
      <c r="P9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K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39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50</v>
      </c>
      <c r="C3" s="3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18">
        <v>257.5</v>
      </c>
      <c r="P3" s="20">
        <v>262.5</v>
      </c>
      <c r="Q3" s="27">
        <v>255</v>
      </c>
      <c r="R3" s="28">
        <v>250</v>
      </c>
      <c r="S3" s="28">
        <v>250</v>
      </c>
      <c r="T3" s="28">
        <v>250</v>
      </c>
      <c r="U3" s="12">
        <f>(T3-H3)/H3*100</f>
        <v>233.33333333333334</v>
      </c>
      <c r="V3" s="12">
        <f>(T3-S3)/S3*100</f>
        <v>0</v>
      </c>
    </row>
    <row r="4" spans="1:22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18">
        <v>4566.6666666666697</v>
      </c>
      <c r="P4" s="20">
        <v>4500</v>
      </c>
      <c r="Q4" s="27">
        <v>4825</v>
      </c>
      <c r="R4" s="28">
        <v>4833.333333333333</v>
      </c>
      <c r="S4" s="28">
        <v>4850</v>
      </c>
      <c r="T4" s="28">
        <v>5000</v>
      </c>
      <c r="U4" s="12">
        <f t="shared" ref="U4:U7" si="0">(T4-H4)/H4*100</f>
        <v>0</v>
      </c>
      <c r="V4" s="12">
        <f t="shared" ref="V4:V7" si="1">(T4-S4)/S4*100</f>
        <v>3.0927835051546393</v>
      </c>
    </row>
    <row r="5" spans="1:22" ht="15" customHeight="1" x14ac:dyDescent="0.25">
      <c r="A5" s="1" t="s">
        <v>2</v>
      </c>
      <c r="B5" s="2">
        <v>28000</v>
      </c>
      <c r="C5" s="3">
        <v>28058.799999999999</v>
      </c>
      <c r="D5" s="3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3">
        <v>25418.662157709994</v>
      </c>
      <c r="M5" s="2">
        <v>35000</v>
      </c>
      <c r="N5" s="2">
        <v>35000</v>
      </c>
      <c r="O5" s="2">
        <v>35000</v>
      </c>
      <c r="P5" s="20">
        <v>35000</v>
      </c>
      <c r="Q5" s="27">
        <v>36000</v>
      </c>
      <c r="R5" s="28">
        <v>43000</v>
      </c>
      <c r="S5" s="28">
        <v>44000</v>
      </c>
      <c r="T5" s="28">
        <v>44000</v>
      </c>
      <c r="U5" s="12">
        <f t="shared" si="0"/>
        <v>76</v>
      </c>
      <c r="V5" s="12">
        <f t="shared" si="1"/>
        <v>0</v>
      </c>
    </row>
    <row r="6" spans="1:22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18">
        <v>82.6666666666667</v>
      </c>
      <c r="P6" s="20">
        <v>86.6666666666667</v>
      </c>
      <c r="Q6" s="27">
        <v>85</v>
      </c>
      <c r="R6" s="28">
        <v>82.5</v>
      </c>
      <c r="S6" s="28">
        <v>85</v>
      </c>
      <c r="T6" s="28">
        <v>85</v>
      </c>
      <c r="U6" s="12">
        <f t="shared" si="0"/>
        <v>36</v>
      </c>
      <c r="V6" s="12">
        <f t="shared" si="1"/>
        <v>0</v>
      </c>
    </row>
    <row r="7" spans="1:22" ht="15" customHeight="1" x14ac:dyDescent="0.25">
      <c r="A7" s="1" t="s">
        <v>4</v>
      </c>
      <c r="B7" s="3">
        <v>160.43</v>
      </c>
      <c r="C7" s="3">
        <v>160.76690300000001</v>
      </c>
      <c r="D7" s="3">
        <v>161.1045134963</v>
      </c>
      <c r="E7" s="3">
        <v>161.44283297464224</v>
      </c>
      <c r="F7" s="3">
        <v>161.78186292388898</v>
      </c>
      <c r="G7" s="3">
        <v>162.12160483602915</v>
      </c>
      <c r="H7" s="3">
        <v>162.46206020618482</v>
      </c>
      <c r="I7" s="3">
        <v>162.80323053261779</v>
      </c>
      <c r="J7" s="2">
        <v>150</v>
      </c>
      <c r="K7" s="2">
        <v>150</v>
      </c>
      <c r="L7" s="3">
        <v>150.315</v>
      </c>
      <c r="M7" s="3">
        <v>250.6306615</v>
      </c>
      <c r="N7" s="13">
        <v>220.55</v>
      </c>
      <c r="O7" s="19">
        <v>220.76</v>
      </c>
      <c r="P7" s="21">
        <v>220.34</v>
      </c>
      <c r="Q7" s="28">
        <v>230</v>
      </c>
      <c r="R7" s="28">
        <v>250.54</v>
      </c>
      <c r="S7" s="28">
        <v>250.65</v>
      </c>
      <c r="T7" s="28">
        <v>250.595</v>
      </c>
      <c r="U7" s="12">
        <f t="shared" si="0"/>
        <v>54.24832091995102</v>
      </c>
      <c r="V7" s="12">
        <f t="shared" si="1"/>
        <v>-2.1942948334333461E-2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zoomScale="73" zoomScaleNormal="73" workbookViewId="0">
      <pane xSplit="1" topLeftCell="J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0" max="10" width="12.28515625" customWidth="1"/>
    <col min="11" max="11" width="12.140625" customWidth="1"/>
    <col min="12" max="12" width="12.85546875" customWidth="1"/>
    <col min="13" max="13" width="13.85546875" customWidth="1"/>
    <col min="14" max="14" width="12.7109375" customWidth="1"/>
    <col min="15" max="15" width="12.42578125" customWidth="1"/>
    <col min="16" max="16" width="13" customWidth="1"/>
    <col min="17" max="17" width="12.28515625" style="25" customWidth="1"/>
    <col min="18" max="20" width="12.85546875" style="25" customWidth="1"/>
    <col min="21" max="21" width="20.28515625" customWidth="1"/>
    <col min="22" max="22" width="19.85546875" customWidth="1"/>
  </cols>
  <sheetData>
    <row r="1" spans="1:22" x14ac:dyDescent="0.25">
      <c r="C1" t="s">
        <v>32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8">
        <v>120</v>
      </c>
      <c r="P3" s="20">
        <v>136.88999999999999</v>
      </c>
      <c r="Q3" s="27">
        <v>137.5</v>
      </c>
      <c r="R3" s="28">
        <v>146.666666666667</v>
      </c>
      <c r="S3" s="28">
        <v>154</v>
      </c>
      <c r="T3" s="28">
        <v>150</v>
      </c>
      <c r="U3" s="12">
        <f>(T3-H3)/H3*100</f>
        <v>50</v>
      </c>
      <c r="V3" s="12">
        <f>(T3-S3)/S3*100</f>
        <v>-2.5974025974025974</v>
      </c>
    </row>
    <row r="4" spans="1:22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8">
        <v>850</v>
      </c>
      <c r="P4" s="20">
        <v>824</v>
      </c>
      <c r="Q4" s="27">
        <v>963.63636363635999</v>
      </c>
      <c r="R4" s="28">
        <v>875</v>
      </c>
      <c r="S4" s="28">
        <v>901.11111111110995</v>
      </c>
      <c r="T4" s="28">
        <v>908.33333333333303</v>
      </c>
      <c r="U4" s="12">
        <f t="shared" ref="U4:U7" si="0">(T4-H4)/H4*100</f>
        <v>17.38461538461539</v>
      </c>
      <c r="V4" s="12">
        <f t="shared" ref="V4:V7" si="1">(T4-S4)/S4*100</f>
        <v>0.80147965474732208</v>
      </c>
    </row>
    <row r="5" spans="1:22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20">
        <v>28000</v>
      </c>
      <c r="Q5" s="27">
        <v>31000</v>
      </c>
      <c r="R5" s="28">
        <v>33000</v>
      </c>
      <c r="S5" s="28">
        <v>32000</v>
      </c>
      <c r="T5" s="28">
        <v>33000</v>
      </c>
      <c r="U5" s="12">
        <f t="shared" si="0"/>
        <v>119.53896816684961</v>
      </c>
      <c r="V5" s="12">
        <f t="shared" si="1"/>
        <v>3.125</v>
      </c>
    </row>
    <row r="6" spans="1:22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8">
        <v>88.888888888888886</v>
      </c>
      <c r="P6" s="20">
        <v>109.166666666667</v>
      </c>
      <c r="Q6" s="27">
        <v>109.818181818181</v>
      </c>
      <c r="R6" s="28">
        <v>100.78</v>
      </c>
      <c r="S6" s="28">
        <v>93.3333333333333</v>
      </c>
      <c r="T6" s="28">
        <v>97</v>
      </c>
      <c r="U6" s="12">
        <f t="shared" si="0"/>
        <v>66.285714285714377</v>
      </c>
      <c r="V6" s="12">
        <f t="shared" si="1"/>
        <v>3.9285714285714652</v>
      </c>
    </row>
    <row r="7" spans="1:22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1">
        <v>380</v>
      </c>
      <c r="Q7" s="28">
        <v>382</v>
      </c>
      <c r="R7" s="28">
        <v>400.88</v>
      </c>
      <c r="S7" s="28">
        <v>391.44</v>
      </c>
      <c r="T7" s="28">
        <v>400</v>
      </c>
      <c r="U7" s="12">
        <f t="shared" si="0"/>
        <v>20.742154099464464</v>
      </c>
      <c r="V7" s="12">
        <f t="shared" si="1"/>
        <v>2.1867974657674232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zoomScale="57" zoomScaleNormal="57" workbookViewId="0">
      <pane xSplit="1" topLeftCell="E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6" max="16" width="14.7109375" customWidth="1"/>
    <col min="17" max="17" width="11.42578125" style="25" customWidth="1"/>
    <col min="18" max="20" width="12.42578125" style="25" customWidth="1"/>
    <col min="21" max="21" width="20.28515625" customWidth="1"/>
    <col min="22" max="22" width="19.85546875" customWidth="1"/>
  </cols>
  <sheetData>
    <row r="1" spans="1:22" x14ac:dyDescent="0.25">
      <c r="C1" t="s">
        <v>33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8">
        <v>125</v>
      </c>
      <c r="P3" s="20">
        <v>196.66666666666666</v>
      </c>
      <c r="Q3" s="27">
        <v>200</v>
      </c>
      <c r="R3" s="28">
        <v>212.5</v>
      </c>
      <c r="S3" s="28">
        <v>215</v>
      </c>
      <c r="T3" s="28">
        <v>227.5</v>
      </c>
      <c r="U3" s="12">
        <f>(T3-H3)/H3*100</f>
        <v>127.49999999999999</v>
      </c>
      <c r="V3" s="12">
        <f>(T3-S3)/S3*100</f>
        <v>5.8139534883720927</v>
      </c>
    </row>
    <row r="4" spans="1:22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8">
        <v>950</v>
      </c>
      <c r="P4" s="20">
        <v>928.57142857142901</v>
      </c>
      <c r="Q4" s="27">
        <v>930</v>
      </c>
      <c r="R4" s="28">
        <v>900</v>
      </c>
      <c r="S4" s="28">
        <v>1000</v>
      </c>
      <c r="T4" s="28">
        <v>1000</v>
      </c>
      <c r="U4" s="12">
        <f t="shared" ref="U4:U7" si="0">(T4-H4)/H4*100</f>
        <v>53.846153846153847</v>
      </c>
      <c r="V4" s="12">
        <f t="shared" ref="V4:V7" si="1">(T4-S4)/S4*100</f>
        <v>0</v>
      </c>
    </row>
    <row r="5" spans="1:22" ht="15" customHeight="1" x14ac:dyDescent="0.25">
      <c r="A5" s="1" t="s">
        <v>2</v>
      </c>
      <c r="B5" s="2">
        <v>15000</v>
      </c>
      <c r="C5" s="3">
        <v>15031.5</v>
      </c>
      <c r="D5" s="3">
        <v>15063.066150000001</v>
      </c>
      <c r="E5" s="3">
        <v>15094.698588915</v>
      </c>
      <c r="F5" s="3">
        <v>15126.397455951721</v>
      </c>
      <c r="G5" s="3">
        <v>15158.162890609219</v>
      </c>
      <c r="H5" s="3">
        <v>15189.995032679499</v>
      </c>
      <c r="I5" s="3">
        <v>15221.894022248125</v>
      </c>
      <c r="J5" s="2">
        <v>18438.20499217965</v>
      </c>
      <c r="K5" s="2">
        <v>18720.221082606899</v>
      </c>
      <c r="L5" s="3">
        <v>18759.533546880371</v>
      </c>
      <c r="M5" s="3">
        <v>18798.928567328821</v>
      </c>
      <c r="N5" s="3">
        <v>18900.9285673288</v>
      </c>
      <c r="O5" s="18">
        <v>21000</v>
      </c>
      <c r="P5" s="10">
        <v>22300.33</v>
      </c>
      <c r="Q5" s="29">
        <v>22500</v>
      </c>
      <c r="R5" s="29">
        <v>23450</v>
      </c>
      <c r="S5" s="29">
        <v>24049.375</v>
      </c>
      <c r="T5" s="28">
        <v>24000</v>
      </c>
      <c r="U5" s="12">
        <f t="shared" si="0"/>
        <v>57.998735011873315</v>
      </c>
      <c r="V5" s="12">
        <f t="shared" si="1"/>
        <v>-0.20530679071701446</v>
      </c>
    </row>
    <row r="6" spans="1:22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8">
        <v>58.18181818181818</v>
      </c>
      <c r="P6" s="20">
        <v>58.5</v>
      </c>
      <c r="Q6" s="27">
        <v>67.142857142857096</v>
      </c>
      <c r="R6" s="28">
        <v>65.8333333333333</v>
      </c>
      <c r="S6" s="28">
        <v>66.488095238095198</v>
      </c>
      <c r="T6" s="28">
        <v>65</v>
      </c>
      <c r="U6" s="12">
        <f t="shared" si="0"/>
        <v>25.806451612903263</v>
      </c>
      <c r="V6" s="12">
        <f t="shared" si="1"/>
        <v>-2.2381378692926899</v>
      </c>
    </row>
    <row r="7" spans="1:22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8">
        <v>485.55</v>
      </c>
      <c r="P7" s="21">
        <v>488.65</v>
      </c>
      <c r="Q7" s="28">
        <v>490.75</v>
      </c>
      <c r="R7" s="28">
        <v>500.16</v>
      </c>
      <c r="S7" s="28">
        <v>495.45500000000004</v>
      </c>
      <c r="T7" s="28">
        <v>500</v>
      </c>
      <c r="U7" s="12">
        <f t="shared" si="0"/>
        <v>23.263942208933518</v>
      </c>
      <c r="V7" s="12">
        <f t="shared" si="1"/>
        <v>0.91733860794622291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P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34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8">
        <v>90</v>
      </c>
      <c r="P3" s="20">
        <v>106.666666666667</v>
      </c>
      <c r="Q3" s="27">
        <v>108.5</v>
      </c>
      <c r="R3" s="28">
        <v>100</v>
      </c>
      <c r="S3" s="28">
        <v>105</v>
      </c>
      <c r="T3" s="28">
        <v>100</v>
      </c>
      <c r="U3" s="12">
        <f>(T3-H3)/H3*100</f>
        <v>100</v>
      </c>
      <c r="V3" s="12">
        <f>(T3-S3)/S3*100</f>
        <v>-4.7619047619047619</v>
      </c>
    </row>
    <row r="4" spans="1:22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8">
        <v>1250</v>
      </c>
      <c r="P4" s="20">
        <v>1346.6666666666699</v>
      </c>
      <c r="Q4" s="27">
        <v>1442.8571428571399</v>
      </c>
      <c r="R4" s="28">
        <v>1537.5</v>
      </c>
      <c r="S4" s="28">
        <v>1457.1428571428601</v>
      </c>
      <c r="T4" s="28">
        <v>1475</v>
      </c>
      <c r="U4" s="12">
        <f t="shared" ref="U4:U7" si="0">(T4-H4)/H4*100</f>
        <v>37.209302325581397</v>
      </c>
      <c r="V4" s="12">
        <f t="shared" ref="V4:V7" si="1">(T4-S4)/S4*100</f>
        <v>1.2254901960782283</v>
      </c>
    </row>
    <row r="5" spans="1:22" ht="15" customHeight="1" x14ac:dyDescent="0.25">
      <c r="A5" s="1" t="s">
        <v>2</v>
      </c>
      <c r="B5" s="3">
        <v>21000</v>
      </c>
      <c r="C5" s="3">
        <v>21044.1</v>
      </c>
      <c r="D5" s="3">
        <v>21088.292609999997</v>
      </c>
      <c r="E5" s="3">
        <v>21132.578024480998</v>
      </c>
      <c r="F5" s="3">
        <v>21176.956438332407</v>
      </c>
      <c r="G5" s="3">
        <v>21221.428046852903</v>
      </c>
      <c r="H5" s="3">
        <v>21265.993045751293</v>
      </c>
      <c r="I5" s="3">
        <v>21310.651631147372</v>
      </c>
      <c r="J5" s="2">
        <v>17852.32833784795</v>
      </c>
      <c r="K5" s="2">
        <v>18770.680591596101</v>
      </c>
      <c r="L5" s="3">
        <v>18810.099020838454</v>
      </c>
      <c r="M5" s="8">
        <v>25000</v>
      </c>
      <c r="N5" s="8">
        <v>25000</v>
      </c>
      <c r="O5" s="18">
        <v>28000</v>
      </c>
      <c r="P5" s="22">
        <v>28500.67</v>
      </c>
      <c r="Q5" s="32">
        <v>28600</v>
      </c>
      <c r="R5" s="36">
        <v>28080</v>
      </c>
      <c r="S5" s="36">
        <v>28340</v>
      </c>
      <c r="T5" s="28">
        <v>28000</v>
      </c>
      <c r="U5" s="12">
        <f t="shared" si="0"/>
        <v>31.665612509894459</v>
      </c>
      <c r="V5" s="12">
        <f t="shared" si="1"/>
        <v>-1.1997177134791814</v>
      </c>
    </row>
    <row r="6" spans="1:22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8">
        <v>60.588235294117645</v>
      </c>
      <c r="P6" s="20">
        <v>65.625</v>
      </c>
      <c r="Q6" s="27">
        <v>65.5555555555556</v>
      </c>
      <c r="R6" s="28">
        <v>66.875</v>
      </c>
      <c r="S6" s="28">
        <v>60</v>
      </c>
      <c r="T6" s="28">
        <v>65</v>
      </c>
      <c r="U6" s="12">
        <f t="shared" si="0"/>
        <v>10.638297872340425</v>
      </c>
      <c r="V6" s="12">
        <f t="shared" si="1"/>
        <v>8.3333333333333321</v>
      </c>
    </row>
    <row r="7" spans="1:22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8">
        <v>220</v>
      </c>
      <c r="P7" s="21">
        <v>230.66</v>
      </c>
      <c r="Q7" s="28">
        <v>231</v>
      </c>
      <c r="R7" s="28">
        <v>235.14</v>
      </c>
      <c r="S7" s="28">
        <v>233.07</v>
      </c>
      <c r="T7" s="28">
        <v>234</v>
      </c>
      <c r="U7" s="12">
        <f t="shared" si="0"/>
        <v>-22.22554591684116</v>
      </c>
      <c r="V7" s="12">
        <f t="shared" si="1"/>
        <v>0.39902175312138283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O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35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8">
        <v>102</v>
      </c>
      <c r="P3" s="20">
        <v>100.26</v>
      </c>
      <c r="Q3" s="27">
        <v>102.666666666667</v>
      </c>
      <c r="R3" s="28">
        <v>100.54</v>
      </c>
      <c r="S3" s="28">
        <v>101.6033333333335</v>
      </c>
      <c r="T3" s="28">
        <v>100</v>
      </c>
      <c r="U3" s="12">
        <f>(T3-H3)/H3*100</f>
        <v>100</v>
      </c>
      <c r="V3" s="12">
        <f>(T3-S3)/S3*100</f>
        <v>-1.5780322167909446</v>
      </c>
    </row>
    <row r="4" spans="1:22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8">
        <v>1666.6666666666699</v>
      </c>
      <c r="P4" s="20">
        <v>1614.2857142857099</v>
      </c>
      <c r="Q4" s="27">
        <v>1681.25</v>
      </c>
      <c r="R4" s="28">
        <v>1669.23076923077</v>
      </c>
      <c r="S4" s="28">
        <v>1630</v>
      </c>
      <c r="T4" s="28">
        <v>1646.5</v>
      </c>
      <c r="U4" s="12">
        <f t="shared" ref="U4:U7" si="0">(T4-H4)/H4*100</f>
        <v>-3.8540145985401462</v>
      </c>
      <c r="V4" s="12">
        <f t="shared" ref="V4:V7" si="1">(T4-S4)/S4*100</f>
        <v>1.0122699386503069</v>
      </c>
    </row>
    <row r="5" spans="1:22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20253.326710239329</v>
      </c>
      <c r="J5" s="3">
        <v>20338.479999593128</v>
      </c>
      <c r="K5" s="2">
        <v>18360.290789446099</v>
      </c>
      <c r="L5" s="3">
        <v>18398.847400103936</v>
      </c>
      <c r="M5" s="15">
        <v>22000</v>
      </c>
      <c r="N5" s="15">
        <v>22000</v>
      </c>
      <c r="O5" s="15">
        <v>22000</v>
      </c>
      <c r="P5" s="15">
        <v>22500.65</v>
      </c>
      <c r="Q5" s="33">
        <v>22500.65</v>
      </c>
      <c r="R5" s="28">
        <v>23400</v>
      </c>
      <c r="S5" s="28">
        <v>23163.571428571398</v>
      </c>
      <c r="T5" s="28">
        <v>23000</v>
      </c>
      <c r="U5" s="12">
        <f t="shared" si="0"/>
        <v>13.561590789783956</v>
      </c>
      <c r="V5" s="12">
        <f t="shared" si="1"/>
        <v>-0.70615806839544271</v>
      </c>
    </row>
    <row r="6" spans="1:22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8">
        <v>105</v>
      </c>
      <c r="P6" s="20">
        <v>93.076923076923094</v>
      </c>
      <c r="Q6" s="27">
        <v>101</v>
      </c>
      <c r="R6" s="28">
        <v>98.5</v>
      </c>
      <c r="S6" s="28">
        <v>100</v>
      </c>
      <c r="T6" s="28">
        <v>105</v>
      </c>
      <c r="U6" s="12">
        <f t="shared" si="0"/>
        <v>69.354838709677423</v>
      </c>
      <c r="V6" s="12">
        <f t="shared" si="1"/>
        <v>5</v>
      </c>
    </row>
    <row r="7" spans="1:22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8">
        <v>350</v>
      </c>
      <c r="P7" s="20">
        <v>350</v>
      </c>
      <c r="Q7" s="27">
        <v>380</v>
      </c>
      <c r="R7" s="28">
        <v>350</v>
      </c>
      <c r="S7" s="28">
        <v>365</v>
      </c>
      <c r="T7" s="28">
        <v>365</v>
      </c>
      <c r="U7" s="12">
        <f t="shared" si="0"/>
        <v>21.15727182144785</v>
      </c>
      <c r="V7" s="12">
        <f t="shared" si="1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H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36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8">
        <v>120</v>
      </c>
      <c r="P3" s="20">
        <v>150</v>
      </c>
      <c r="Q3" s="27">
        <v>166.66666666666666</v>
      </c>
      <c r="R3" s="28">
        <v>143.333333333333</v>
      </c>
      <c r="S3" s="28">
        <v>144.6</v>
      </c>
      <c r="T3" s="28">
        <v>145</v>
      </c>
      <c r="U3" s="12">
        <f>(T3-H3)/H3*100</f>
        <v>93.333333333333329</v>
      </c>
      <c r="V3" s="12">
        <f>(T3-S3)/S3*100</f>
        <v>0.27662517289073701</v>
      </c>
    </row>
    <row r="4" spans="1:22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8">
        <v>1800</v>
      </c>
      <c r="P4" s="20">
        <v>2000</v>
      </c>
      <c r="Q4" s="27">
        <v>2040</v>
      </c>
      <c r="R4" s="28">
        <v>2166.6666666666702</v>
      </c>
      <c r="S4" s="28">
        <v>2116.6666666666702</v>
      </c>
      <c r="T4" s="28">
        <v>2160</v>
      </c>
      <c r="U4" s="12">
        <f t="shared" ref="U4:U7" si="0">(T4-H4)/H4*100</f>
        <v>61.344537815126053</v>
      </c>
      <c r="V4" s="12">
        <f t="shared" ref="V4:V7" si="1">(T4-S4)/S4*100</f>
        <v>2.047244094488021</v>
      </c>
    </row>
    <row r="5" spans="1:22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20">
        <v>35000</v>
      </c>
      <c r="Q5" s="27">
        <v>35000</v>
      </c>
      <c r="R5" s="28">
        <v>33600.32</v>
      </c>
      <c r="S5" s="28">
        <v>35000</v>
      </c>
      <c r="T5" s="28">
        <v>35000</v>
      </c>
      <c r="U5" s="12">
        <f t="shared" si="0"/>
        <v>42.857142857142854</v>
      </c>
      <c r="V5" s="12">
        <f t="shared" si="1"/>
        <v>0</v>
      </c>
    </row>
    <row r="6" spans="1:22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8">
        <v>61.111111111111114</v>
      </c>
      <c r="P6" s="20">
        <v>62.142857142857103</v>
      </c>
      <c r="Q6" s="27">
        <v>63.636363636364003</v>
      </c>
      <c r="R6" s="28">
        <v>60.909090909090907</v>
      </c>
      <c r="S6" s="28">
        <v>70.909090909091006</v>
      </c>
      <c r="T6" s="28">
        <v>70</v>
      </c>
      <c r="U6" s="12">
        <f t="shared" si="0"/>
        <v>19.028340080971773</v>
      </c>
      <c r="V6" s="12">
        <f t="shared" si="1"/>
        <v>-1.2820512820514169</v>
      </c>
    </row>
    <row r="7" spans="1:22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9">
        <v>500</v>
      </c>
      <c r="P7" s="21">
        <v>501.55</v>
      </c>
      <c r="Q7" s="28">
        <v>503</v>
      </c>
      <c r="R7" s="28">
        <v>510.43</v>
      </c>
      <c r="S7" s="28">
        <v>512.54999999999995</v>
      </c>
      <c r="T7" s="28">
        <v>510</v>
      </c>
      <c r="U7" s="12">
        <f t="shared" si="0"/>
        <v>43.891705100098918</v>
      </c>
      <c r="V7" s="12">
        <f t="shared" si="1"/>
        <v>-0.4975124378109364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R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37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124.166666666667</v>
      </c>
      <c r="C3" s="2">
        <v>124.305555555555</v>
      </c>
      <c r="D3" s="2">
        <v>124.444444444444</v>
      </c>
      <c r="E3" s="2">
        <v>128.444444444444</v>
      </c>
      <c r="F3" s="2">
        <v>141.91919191919149</v>
      </c>
      <c r="G3" s="2">
        <v>141.91919191919149</v>
      </c>
      <c r="H3" s="2">
        <v>141.91919191919149</v>
      </c>
      <c r="I3" s="2">
        <v>141.91919191919149</v>
      </c>
      <c r="J3" s="2">
        <v>141.91919191919149</v>
      </c>
      <c r="K3" s="2">
        <v>140.94970749435851</v>
      </c>
      <c r="L3" s="2">
        <v>168.5</v>
      </c>
      <c r="M3" s="2">
        <v>178.5</v>
      </c>
      <c r="N3" s="8">
        <v>150.588235294117</v>
      </c>
      <c r="O3" s="18">
        <v>143.529411764705</v>
      </c>
      <c r="P3" s="20">
        <v>140.95238095238099</v>
      </c>
      <c r="Q3" s="27">
        <v>148.333333333333</v>
      </c>
      <c r="R3" s="28">
        <v>143.82352941176501</v>
      </c>
      <c r="S3" s="28">
        <v>140.555555555556</v>
      </c>
      <c r="T3" s="28">
        <v>143.333333333333</v>
      </c>
      <c r="U3" s="12">
        <f>(T3-H3)/H3*100</f>
        <v>0.99644128113886143</v>
      </c>
      <c r="V3" s="12">
        <f>(T3-S3)/S3*100</f>
        <v>1.9762845849796804</v>
      </c>
    </row>
    <row r="4" spans="1:22" ht="15" customHeight="1" x14ac:dyDescent="0.25">
      <c r="A4" s="1" t="s">
        <v>1</v>
      </c>
      <c r="B4" s="2">
        <v>1550.7936507936499</v>
      </c>
      <c r="C4" s="2">
        <v>1738.0681818181799</v>
      </c>
      <c r="D4" s="2">
        <v>1827.0833333333301</v>
      </c>
      <c r="E4" s="2">
        <v>1794.44444444444</v>
      </c>
      <c r="F4" s="2">
        <v>1794.44444444444</v>
      </c>
      <c r="G4" s="2">
        <v>1705</v>
      </c>
      <c r="H4" s="2">
        <v>1785.9090909090901</v>
      </c>
      <c r="I4" s="2">
        <v>2038.888888888885</v>
      </c>
      <c r="J4" s="3">
        <v>2043.1705555555518</v>
      </c>
      <c r="K4" s="2">
        <v>1819.4749999999999</v>
      </c>
      <c r="L4" s="2">
        <v>1819.4749999999999</v>
      </c>
      <c r="M4" s="3">
        <v>2443.17055555555</v>
      </c>
      <c r="N4" s="8">
        <v>2207.1428571428601</v>
      </c>
      <c r="O4" s="18">
        <v>2007.24285714286</v>
      </c>
      <c r="P4" s="20">
        <v>2036.84210526316</v>
      </c>
      <c r="Q4" s="27">
        <v>2194.4444444444398</v>
      </c>
      <c r="R4" s="28">
        <v>2224.2424242424199</v>
      </c>
      <c r="S4" s="28">
        <v>2377.5</v>
      </c>
      <c r="T4" s="28">
        <v>2306.25</v>
      </c>
      <c r="U4" s="12">
        <f t="shared" ref="U4:U7" si="0">(T4-H4)/H4*100</f>
        <v>29.135912445915054</v>
      </c>
      <c r="V4" s="12">
        <f t="shared" ref="V4:V7" si="1">(T4-S4)/S4*100</f>
        <v>-2.9968454258675079</v>
      </c>
    </row>
    <row r="5" spans="1:22" ht="15" customHeight="1" x14ac:dyDescent="0.25">
      <c r="A5" s="1" t="s">
        <v>2</v>
      </c>
      <c r="B5" s="3">
        <v>26500</v>
      </c>
      <c r="C5" s="3">
        <v>26555.65</v>
      </c>
      <c r="D5" s="3">
        <v>26611.416865000003</v>
      </c>
      <c r="E5" s="3">
        <v>26667.300840416501</v>
      </c>
      <c r="F5" s="3">
        <v>26723.302172181375</v>
      </c>
      <c r="G5" s="3">
        <v>26779.421106742957</v>
      </c>
      <c r="H5" s="2">
        <v>28000</v>
      </c>
      <c r="I5" s="3">
        <v>28058.799999999999</v>
      </c>
      <c r="J5" s="3">
        <v>28117.723480000001</v>
      </c>
      <c r="K5" s="2">
        <v>28724.604871244799</v>
      </c>
      <c r="L5" s="3">
        <v>28784.926541474411</v>
      </c>
      <c r="M5" s="2">
        <v>30000</v>
      </c>
      <c r="N5" s="2">
        <v>30000</v>
      </c>
      <c r="O5" s="2">
        <v>30000</v>
      </c>
      <c r="P5" s="11">
        <v>32500.45</v>
      </c>
      <c r="Q5" s="32">
        <v>32500</v>
      </c>
      <c r="R5" s="36">
        <v>33000.129999999997</v>
      </c>
      <c r="S5" s="36">
        <v>35087</v>
      </c>
      <c r="T5" s="28">
        <v>35000</v>
      </c>
      <c r="U5" s="12">
        <f t="shared" si="0"/>
        <v>25</v>
      </c>
      <c r="V5" s="12">
        <f t="shared" si="1"/>
        <v>-0.24795508307920311</v>
      </c>
    </row>
    <row r="6" spans="1:22" ht="15" customHeight="1" x14ac:dyDescent="0.25">
      <c r="A6" s="1" t="s">
        <v>3</v>
      </c>
      <c r="B6" s="2">
        <v>92.727272727272691</v>
      </c>
      <c r="C6" s="2">
        <v>90.519480519480453</v>
      </c>
      <c r="D6" s="2">
        <v>91.875</v>
      </c>
      <c r="E6" s="2">
        <v>109.333333333333</v>
      </c>
      <c r="F6" s="2">
        <v>96.022727272726996</v>
      </c>
      <c r="G6" s="2">
        <v>99.285714285714207</v>
      </c>
      <c r="H6" s="2">
        <v>92.5</v>
      </c>
      <c r="I6" s="2">
        <v>92.7777777777777</v>
      </c>
      <c r="J6" s="3">
        <v>92.972611111111036</v>
      </c>
      <c r="K6" s="2">
        <v>98.800778157210701</v>
      </c>
      <c r="L6" s="2">
        <v>92.857142857142847</v>
      </c>
      <c r="M6" s="2">
        <v>150.902777777777</v>
      </c>
      <c r="N6" s="8">
        <v>120</v>
      </c>
      <c r="O6" s="18">
        <v>121.42857142857143</v>
      </c>
      <c r="P6" s="20">
        <v>127.5</v>
      </c>
      <c r="Q6" s="27">
        <v>128.666666666667</v>
      </c>
      <c r="R6" s="28">
        <v>121.428571428571</v>
      </c>
      <c r="S6" s="28">
        <v>125.55</v>
      </c>
      <c r="T6" s="28">
        <v>124.764705882353</v>
      </c>
      <c r="U6" s="12">
        <f t="shared" si="0"/>
        <v>34.880763116057295</v>
      </c>
      <c r="V6" s="12">
        <f t="shared" si="1"/>
        <v>-0.62548316817761718</v>
      </c>
    </row>
    <row r="7" spans="1:22" ht="15" customHeight="1" x14ac:dyDescent="0.25">
      <c r="A7" s="1" t="s">
        <v>4</v>
      </c>
      <c r="B7" s="2">
        <v>350</v>
      </c>
      <c r="C7" s="2">
        <v>350</v>
      </c>
      <c r="D7" s="2">
        <v>425</v>
      </c>
      <c r="E7" s="2">
        <v>416.66666666666652</v>
      </c>
      <c r="F7" s="2">
        <v>462.5</v>
      </c>
      <c r="G7" s="2">
        <v>475</v>
      </c>
      <c r="H7" s="2">
        <v>425</v>
      </c>
      <c r="I7" s="2">
        <v>425</v>
      </c>
      <c r="J7" s="3">
        <v>425.89249999999998</v>
      </c>
      <c r="K7" s="2">
        <v>432.671085732763</v>
      </c>
      <c r="L7" s="2">
        <v>450</v>
      </c>
      <c r="M7" s="2">
        <v>550</v>
      </c>
      <c r="N7" s="8">
        <v>500</v>
      </c>
      <c r="O7" s="18">
        <v>500</v>
      </c>
      <c r="P7" s="20">
        <v>500</v>
      </c>
      <c r="Q7" s="27">
        <v>500</v>
      </c>
      <c r="R7" s="28">
        <v>537.5</v>
      </c>
      <c r="S7" s="28">
        <v>518.75</v>
      </c>
      <c r="T7" s="28">
        <v>523.33333333333303</v>
      </c>
      <c r="U7" s="12">
        <f t="shared" si="0"/>
        <v>23.137254901960713</v>
      </c>
      <c r="V7" s="12">
        <f t="shared" si="1"/>
        <v>0.88353413654612634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Q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42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7">
        <v>115.514499999999</v>
      </c>
      <c r="L3" s="2">
        <v>115.36</v>
      </c>
      <c r="M3" s="2">
        <v>180.58</v>
      </c>
      <c r="N3" s="8">
        <v>150</v>
      </c>
      <c r="O3" s="18">
        <v>103.333333333333</v>
      </c>
      <c r="P3" s="20">
        <v>100</v>
      </c>
      <c r="Q3" s="27">
        <v>150</v>
      </c>
      <c r="R3" s="28">
        <v>158.78</v>
      </c>
      <c r="S3" s="28">
        <v>150</v>
      </c>
      <c r="T3" s="28">
        <v>151.33000000000001</v>
      </c>
      <c r="U3" s="12">
        <f>(T3-H3)/H3*100</f>
        <v>51.330000000000013</v>
      </c>
      <c r="V3" s="12">
        <f>(T3-S3)/S3*100</f>
        <v>0.88666666666667504</v>
      </c>
    </row>
    <row r="4" spans="1:22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8">
        <v>980</v>
      </c>
      <c r="P4" s="20">
        <v>1000</v>
      </c>
      <c r="Q4" s="27">
        <v>1280</v>
      </c>
      <c r="R4" s="28">
        <v>1180</v>
      </c>
      <c r="S4" s="28">
        <v>1141.6666666666667</v>
      </c>
      <c r="T4" s="28">
        <v>1162.5</v>
      </c>
      <c r="U4" s="12">
        <f t="shared" ref="U4:U7" si="0">(T4-H4)/H4*100</f>
        <v>66.071428571428569</v>
      </c>
      <c r="V4" s="12">
        <f t="shared" ref="V4:V7" si="1">(T4-S4)/S4*100</f>
        <v>1.8248175182481685</v>
      </c>
    </row>
    <row r="5" spans="1:22" ht="15" customHeight="1" x14ac:dyDescent="0.25">
      <c r="A5" s="1" t="s">
        <v>2</v>
      </c>
      <c r="B5" s="3">
        <v>21800</v>
      </c>
      <c r="C5" s="3">
        <v>21845.78</v>
      </c>
      <c r="D5" s="3">
        <v>21891.656137999998</v>
      </c>
      <c r="E5" s="3">
        <v>21937.628615889796</v>
      </c>
      <c r="F5" s="3">
        <v>21983.697635983164</v>
      </c>
      <c r="G5" s="3">
        <v>22029.863401018727</v>
      </c>
      <c r="H5" s="3">
        <v>22076.126114160867</v>
      </c>
      <c r="I5" s="3">
        <v>22122.485979000605</v>
      </c>
      <c r="J5" s="3">
        <v>22168.943199556506</v>
      </c>
      <c r="K5" s="2">
        <v>22468.793436203701</v>
      </c>
      <c r="L5" s="3">
        <v>24500.240000000002</v>
      </c>
      <c r="M5" s="3">
        <v>26500.880000000001</v>
      </c>
      <c r="N5" s="3">
        <v>26500.09</v>
      </c>
      <c r="O5" s="3">
        <v>26500.09</v>
      </c>
      <c r="P5" s="10">
        <v>27000</v>
      </c>
      <c r="Q5" s="29">
        <v>27000</v>
      </c>
      <c r="R5" s="29">
        <v>27600.66</v>
      </c>
      <c r="S5" s="29">
        <v>27063.571428571398</v>
      </c>
      <c r="T5" s="28">
        <v>27000</v>
      </c>
      <c r="U5" s="12">
        <f t="shared" si="0"/>
        <v>22.304066666301043</v>
      </c>
      <c r="V5" s="12">
        <f t="shared" si="1"/>
        <v>-0.23489667185715618</v>
      </c>
    </row>
    <row r="6" spans="1:22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8">
        <v>71.111111111111114</v>
      </c>
      <c r="P6" s="20">
        <v>71.818181818181799</v>
      </c>
      <c r="Q6" s="27">
        <v>72.6666666666667</v>
      </c>
      <c r="R6" s="28">
        <v>79.285714285714306</v>
      </c>
      <c r="S6" s="28">
        <v>80.55</v>
      </c>
      <c r="T6" s="28">
        <v>83.857142857142904</v>
      </c>
      <c r="U6" s="12">
        <f t="shared" si="0"/>
        <v>33.409090909091091</v>
      </c>
      <c r="V6" s="12">
        <f t="shared" si="1"/>
        <v>4.1057018710650617</v>
      </c>
    </row>
    <row r="7" spans="1:22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6">
        <v>450</v>
      </c>
      <c r="O7" s="18">
        <v>350</v>
      </c>
      <c r="P7" s="21">
        <v>385.78</v>
      </c>
      <c r="Q7" s="28">
        <v>390</v>
      </c>
      <c r="R7" s="28">
        <v>400.55</v>
      </c>
      <c r="S7" s="28">
        <v>401.79</v>
      </c>
      <c r="T7" s="28">
        <v>399.34</v>
      </c>
      <c r="U7" s="12">
        <f t="shared" si="0"/>
        <v>-6.4557612800646842</v>
      </c>
      <c r="V7" s="12">
        <f t="shared" si="1"/>
        <v>-0.60977127355087124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O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38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68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120</v>
      </c>
      <c r="N3" s="2">
        <v>100</v>
      </c>
      <c r="O3" s="18">
        <v>107.5</v>
      </c>
      <c r="P3" s="20">
        <v>120</v>
      </c>
      <c r="Q3" s="27">
        <v>120</v>
      </c>
      <c r="R3" s="28">
        <v>120</v>
      </c>
      <c r="S3" s="28">
        <v>110</v>
      </c>
      <c r="T3" s="28">
        <v>105</v>
      </c>
      <c r="U3" s="12">
        <f>(T3-H3)/H3*100</f>
        <v>5</v>
      </c>
      <c r="V3" s="12">
        <f>(T3-S3)/S3*100</f>
        <v>-4.5454545454545459</v>
      </c>
    </row>
    <row r="4" spans="1:22" ht="15" customHeight="1" x14ac:dyDescent="0.25">
      <c r="A4" s="1" t="s">
        <v>1</v>
      </c>
      <c r="B4" s="2">
        <v>1833.3333333333298</v>
      </c>
      <c r="C4" s="2">
        <v>1708.3333333333298</v>
      </c>
      <c r="D4" s="2">
        <v>1800</v>
      </c>
      <c r="E4" s="2">
        <v>1800</v>
      </c>
      <c r="F4" s="2">
        <v>1858.3333333333298</v>
      </c>
      <c r="G4" s="2">
        <v>1858.3333333333298</v>
      </c>
      <c r="H4" s="2">
        <v>1858.3333333333298</v>
      </c>
      <c r="I4" s="2">
        <v>1858.3333333333298</v>
      </c>
      <c r="J4" s="2">
        <v>1858.3333333333298</v>
      </c>
      <c r="K4" s="2">
        <v>1942.1714285714249</v>
      </c>
      <c r="L4" s="2">
        <v>1942.1714285714249</v>
      </c>
      <c r="M4" s="2">
        <v>1992.1714285714199</v>
      </c>
      <c r="N4" s="8">
        <v>1816.6666666666699</v>
      </c>
      <c r="O4" s="18">
        <v>2337.5</v>
      </c>
      <c r="P4" s="20">
        <v>2277.7777777777801</v>
      </c>
      <c r="Q4" s="27">
        <v>2320</v>
      </c>
      <c r="R4" s="28">
        <v>2388.8888888888901</v>
      </c>
      <c r="S4" s="28">
        <v>2344.4444444444398</v>
      </c>
      <c r="T4" s="28">
        <v>2342.8571428571399</v>
      </c>
      <c r="U4" s="12">
        <f t="shared" ref="U4:U7" si="0">(T4-H4)/H4*100</f>
        <v>26.073030108904625</v>
      </c>
      <c r="V4" s="12">
        <f t="shared" ref="V4:V7" si="1">(T4-S4)/S4*100</f>
        <v>-6.7704807041226486E-2</v>
      </c>
    </row>
    <row r="5" spans="1:22" ht="15" customHeight="1" x14ac:dyDescent="0.25">
      <c r="A5" s="1" t="s">
        <v>2</v>
      </c>
      <c r="B5" s="3">
        <v>20678.98</v>
      </c>
      <c r="C5" s="3">
        <v>20722.405857999998</v>
      </c>
      <c r="D5" s="3">
        <v>20765.922910301797</v>
      </c>
      <c r="E5" s="3">
        <v>20809.531348413431</v>
      </c>
      <c r="F5" s="3">
        <v>20853.231364245101</v>
      </c>
      <c r="G5" s="3">
        <v>20897.023150110017</v>
      </c>
      <c r="H5" s="3">
        <v>20940.906898725247</v>
      </c>
      <c r="I5" s="3">
        <v>20984.882803212571</v>
      </c>
      <c r="J5" s="3">
        <v>21028.951057099319</v>
      </c>
      <c r="K5" s="3">
        <v>21028.951057099319</v>
      </c>
      <c r="L5" s="3">
        <v>21028.951057099319</v>
      </c>
      <c r="M5" s="3">
        <v>26779.421106742957</v>
      </c>
      <c r="N5" s="3">
        <v>26779.421106742957</v>
      </c>
      <c r="O5" s="3">
        <v>26779.421106742957</v>
      </c>
      <c r="P5" s="23">
        <v>27870.45</v>
      </c>
      <c r="Q5" s="31">
        <v>28000</v>
      </c>
      <c r="R5" s="31">
        <v>28500.34</v>
      </c>
      <c r="S5" s="31">
        <v>30052</v>
      </c>
      <c r="T5" s="28">
        <v>30000</v>
      </c>
      <c r="U5" s="12">
        <f t="shared" si="0"/>
        <v>43.260271129070418</v>
      </c>
      <c r="V5" s="12">
        <f t="shared" si="1"/>
        <v>-0.17303340875815254</v>
      </c>
    </row>
    <row r="6" spans="1:22" ht="15" customHeight="1" x14ac:dyDescent="0.25">
      <c r="A6" s="1" t="s">
        <v>3</v>
      </c>
      <c r="B6" s="2">
        <v>42.49999999999995</v>
      </c>
      <c r="C6" s="2">
        <v>45.952380952380899</v>
      </c>
      <c r="D6" s="2">
        <v>46.66666666666665</v>
      </c>
      <c r="E6" s="2">
        <v>50.8333333333333</v>
      </c>
      <c r="F6" s="2">
        <v>48.5</v>
      </c>
      <c r="G6" s="2">
        <v>50.714285714285701</v>
      </c>
      <c r="H6" s="2">
        <v>54.16666666666665</v>
      </c>
      <c r="I6" s="2">
        <v>55.27777777777775</v>
      </c>
      <c r="J6" s="3">
        <v>55.393861111111086</v>
      </c>
      <c r="K6" s="2">
        <v>67.520022746392002</v>
      </c>
      <c r="L6" s="2">
        <v>67.550022746392003</v>
      </c>
      <c r="M6" s="2">
        <v>87.520022746392002</v>
      </c>
      <c r="N6" s="8">
        <v>65</v>
      </c>
      <c r="O6" s="18">
        <v>58</v>
      </c>
      <c r="P6" s="20">
        <v>57.777777777777779</v>
      </c>
      <c r="Q6" s="27">
        <v>58.571428571428569</v>
      </c>
      <c r="R6" s="28">
        <v>52.222222222222221</v>
      </c>
      <c r="S6" s="28">
        <v>55.396825396825392</v>
      </c>
      <c r="T6" s="28">
        <v>55.5</v>
      </c>
      <c r="U6" s="12">
        <f t="shared" si="0"/>
        <v>2.4615384615384928</v>
      </c>
      <c r="V6" s="12">
        <f t="shared" si="1"/>
        <v>0.18624641833811786</v>
      </c>
    </row>
    <row r="7" spans="1:22" ht="15" customHeight="1" x14ac:dyDescent="0.25">
      <c r="A7" s="1" t="s">
        <v>4</v>
      </c>
      <c r="B7" s="3">
        <v>270.54000000000002</v>
      </c>
      <c r="C7" s="3">
        <v>271.10813400000001</v>
      </c>
      <c r="D7" s="3">
        <v>271.6774610814</v>
      </c>
      <c r="E7" s="3">
        <v>272.24798374967094</v>
      </c>
      <c r="F7" s="3">
        <v>272.81970451554525</v>
      </c>
      <c r="G7" s="3">
        <v>273.39262589502789</v>
      </c>
      <c r="H7" s="3">
        <v>273.96675040940744</v>
      </c>
      <c r="I7" s="3">
        <v>274.54208058526717</v>
      </c>
      <c r="J7" s="3">
        <v>275.11861895449624</v>
      </c>
      <c r="K7" s="2">
        <v>275.06813541112399</v>
      </c>
      <c r="L7" s="3">
        <v>275.64577849548732</v>
      </c>
      <c r="M7" s="3">
        <v>296.22463463032801</v>
      </c>
      <c r="N7" s="9">
        <v>250.55</v>
      </c>
      <c r="O7" s="19">
        <v>248.65</v>
      </c>
      <c r="P7" s="21">
        <v>300</v>
      </c>
      <c r="Q7" s="28">
        <v>300</v>
      </c>
      <c r="R7" s="28">
        <v>298.22000000000003</v>
      </c>
      <c r="S7" s="28">
        <v>299.11</v>
      </c>
      <c r="T7" s="28">
        <v>301</v>
      </c>
      <c r="U7" s="12">
        <f t="shared" si="0"/>
        <v>9.867346877018802</v>
      </c>
      <c r="V7" s="12">
        <f t="shared" si="1"/>
        <v>0.63187456119821683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G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31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77.5</v>
      </c>
      <c r="C3" s="2">
        <v>85</v>
      </c>
      <c r="D3" s="2">
        <v>77.5</v>
      </c>
      <c r="E3" s="2">
        <v>81.25</v>
      </c>
      <c r="F3" s="2">
        <v>120.833333333333</v>
      </c>
      <c r="G3" s="2">
        <v>120.833333333333</v>
      </c>
      <c r="H3" s="2">
        <v>120.833333333333</v>
      </c>
      <c r="I3" s="2">
        <v>120.833333333333</v>
      </c>
      <c r="J3" s="3">
        <v>131.23408333333299</v>
      </c>
      <c r="K3" s="2">
        <v>135</v>
      </c>
      <c r="L3" s="2">
        <v>136.55000000000001</v>
      </c>
      <c r="M3" s="2">
        <v>200</v>
      </c>
      <c r="N3" s="2">
        <v>150.11000000000001</v>
      </c>
      <c r="O3" s="18">
        <v>127.5</v>
      </c>
      <c r="P3" s="20">
        <v>156.666666666667</v>
      </c>
      <c r="Q3" s="27">
        <v>166.666666666667</v>
      </c>
      <c r="R3" s="28">
        <v>172</v>
      </c>
      <c r="S3" s="28">
        <v>169.33333333333348</v>
      </c>
      <c r="T3" s="28">
        <v>170</v>
      </c>
      <c r="U3" s="12">
        <f>(T3-H3)/H3*100</f>
        <v>40.689655172414177</v>
      </c>
      <c r="V3" s="12">
        <f>(T3-S3)/S3*100</f>
        <v>0.39370078740148495</v>
      </c>
    </row>
    <row r="4" spans="1:22" ht="15" customHeight="1" x14ac:dyDescent="0.25">
      <c r="A4" s="1" t="s">
        <v>1</v>
      </c>
      <c r="B4" s="2">
        <v>1477.0833333333301</v>
      </c>
      <c r="C4" s="2">
        <v>1292.2222222222199</v>
      </c>
      <c r="D4" s="2">
        <v>1270</v>
      </c>
      <c r="E4" s="2">
        <v>1278.4615384615299</v>
      </c>
      <c r="F4" s="2">
        <v>1240.4761904761899</v>
      </c>
      <c r="G4" s="2">
        <v>1141.6666666666599</v>
      </c>
      <c r="H4" s="2">
        <v>1109.5238095238001</v>
      </c>
      <c r="I4" s="2">
        <v>1109.5238095238001</v>
      </c>
      <c r="J4" s="2">
        <v>1109.5238095238001</v>
      </c>
      <c r="K4" s="2">
        <v>1349.99373579808</v>
      </c>
      <c r="L4" s="2">
        <v>1349.99373579808</v>
      </c>
      <c r="M4" s="2">
        <v>1550.56</v>
      </c>
      <c r="N4" s="8">
        <v>1350</v>
      </c>
      <c r="O4" s="18">
        <v>1300</v>
      </c>
      <c r="P4" s="20">
        <v>1297.5</v>
      </c>
      <c r="Q4" s="27">
        <v>1447.0588235294117</v>
      </c>
      <c r="R4" s="28">
        <v>1312.06896551724</v>
      </c>
      <c r="S4" s="28">
        <v>1267.6470588235295</v>
      </c>
      <c r="T4" s="28">
        <v>1263.3333333333301</v>
      </c>
      <c r="U4" s="12">
        <f t="shared" ref="U4:U7" si="0">(T4-H4)/H4*100</f>
        <v>13.862660944206684</v>
      </c>
      <c r="V4" s="12">
        <f t="shared" ref="V4:V7" si="1">(T4-S4)/S4*100</f>
        <v>-0.34029389017814538</v>
      </c>
    </row>
    <row r="5" spans="1:22" ht="15" customHeight="1" x14ac:dyDescent="0.25">
      <c r="A5" s="1" t="s">
        <v>2</v>
      </c>
      <c r="B5" s="3">
        <v>24500</v>
      </c>
      <c r="C5" s="3">
        <v>24551.45</v>
      </c>
      <c r="D5" s="3">
        <v>24603.008045000002</v>
      </c>
      <c r="E5" s="3">
        <v>24654.674361894504</v>
      </c>
      <c r="F5" s="3">
        <v>24706.449178054481</v>
      </c>
      <c r="G5" s="3">
        <v>24758.332721328396</v>
      </c>
      <c r="H5" s="3">
        <v>24810.325220043185</v>
      </c>
      <c r="I5" s="3">
        <v>24862.426903005275</v>
      </c>
      <c r="J5" s="3">
        <v>24914.637999501585</v>
      </c>
      <c r="K5" s="2">
        <v>24770.680591596101</v>
      </c>
      <c r="L5" s="3">
        <v>24822.699020838452</v>
      </c>
      <c r="M5" s="10">
        <v>26500.65</v>
      </c>
      <c r="N5" s="10">
        <v>26500</v>
      </c>
      <c r="O5" s="10">
        <v>26500</v>
      </c>
      <c r="P5" s="10">
        <v>27000</v>
      </c>
      <c r="Q5" s="29">
        <v>27000</v>
      </c>
      <c r="R5" s="29">
        <v>27540.22</v>
      </c>
      <c r="S5" s="29">
        <v>30000</v>
      </c>
      <c r="T5" s="28">
        <v>30000</v>
      </c>
      <c r="U5" s="12">
        <f t="shared" si="0"/>
        <v>20.917399243780576</v>
      </c>
      <c r="V5" s="12">
        <f t="shared" si="1"/>
        <v>0</v>
      </c>
    </row>
    <row r="6" spans="1:22" ht="15" customHeight="1" x14ac:dyDescent="0.25">
      <c r="A6" s="1" t="s">
        <v>3</v>
      </c>
      <c r="B6" s="2">
        <v>74</v>
      </c>
      <c r="C6" s="2">
        <v>74</v>
      </c>
      <c r="D6" s="2">
        <v>76.076923076923052</v>
      </c>
      <c r="E6" s="2">
        <v>76.076923076923052</v>
      </c>
      <c r="F6" s="2">
        <v>76.076923076923052</v>
      </c>
      <c r="G6" s="2">
        <v>69.75</v>
      </c>
      <c r="H6" s="2">
        <v>71</v>
      </c>
      <c r="I6" s="2">
        <v>81.84615384615384</v>
      </c>
      <c r="J6" s="3">
        <v>82.018030769230762</v>
      </c>
      <c r="K6" s="2">
        <v>84.801165116624048</v>
      </c>
      <c r="L6" s="2">
        <v>81.858974358974308</v>
      </c>
      <c r="M6" s="2">
        <v>89.923076923076508</v>
      </c>
      <c r="N6" s="8">
        <v>88.333333333333002</v>
      </c>
      <c r="O6" s="18">
        <v>82.777777777777771</v>
      </c>
      <c r="P6" s="20">
        <v>82.105263157894996</v>
      </c>
      <c r="Q6" s="27">
        <v>92.222222222222001</v>
      </c>
      <c r="R6" s="28">
        <v>107.272727272727</v>
      </c>
      <c r="S6" s="28">
        <v>117.105263157895</v>
      </c>
      <c r="T6" s="28">
        <v>120</v>
      </c>
      <c r="U6" s="12">
        <f t="shared" si="0"/>
        <v>69.014084507042256</v>
      </c>
      <c r="V6" s="12">
        <f t="shared" si="1"/>
        <v>2.4719101123593239</v>
      </c>
    </row>
    <row r="7" spans="1:22" ht="15" customHeight="1" x14ac:dyDescent="0.25">
      <c r="A7" s="1" t="s">
        <v>4</v>
      </c>
      <c r="B7" s="2">
        <v>400</v>
      </c>
      <c r="C7" s="2">
        <v>425</v>
      </c>
      <c r="D7" s="2">
        <v>400</v>
      </c>
      <c r="E7" s="2">
        <v>450</v>
      </c>
      <c r="F7" s="2">
        <v>450</v>
      </c>
      <c r="G7" s="2">
        <v>450</v>
      </c>
      <c r="H7" s="2">
        <v>450</v>
      </c>
      <c r="I7" s="2">
        <v>466.666666666666</v>
      </c>
      <c r="J7" s="3">
        <v>467.64666666666602</v>
      </c>
      <c r="K7" s="2">
        <v>494.322662766978</v>
      </c>
      <c r="L7" s="2">
        <v>495.85</v>
      </c>
      <c r="M7" s="2">
        <v>500</v>
      </c>
      <c r="N7" s="8">
        <v>498.88</v>
      </c>
      <c r="O7" s="18">
        <v>475</v>
      </c>
      <c r="P7" s="20">
        <v>550</v>
      </c>
      <c r="Q7" s="27">
        <v>600</v>
      </c>
      <c r="R7" s="28">
        <v>750</v>
      </c>
      <c r="S7" s="28">
        <v>750</v>
      </c>
      <c r="T7" s="28">
        <v>750</v>
      </c>
      <c r="U7" s="12">
        <f t="shared" si="0"/>
        <v>66.666666666666657</v>
      </c>
      <c r="V7" s="12">
        <f t="shared" si="1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R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30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73.571428571428598</v>
      </c>
      <c r="C3" s="2">
        <v>91.964285714285694</v>
      </c>
      <c r="D3" s="2">
        <v>65</v>
      </c>
      <c r="E3" s="2">
        <v>69.642857142856997</v>
      </c>
      <c r="F3" s="2">
        <v>65.833333333333002</v>
      </c>
      <c r="G3" s="2">
        <v>100</v>
      </c>
      <c r="H3" s="2">
        <v>100</v>
      </c>
      <c r="I3" s="2">
        <v>100</v>
      </c>
      <c r="J3" s="3">
        <v>100.25</v>
      </c>
      <c r="K3" s="2">
        <v>102.55</v>
      </c>
      <c r="L3" s="2">
        <v>108.22</v>
      </c>
      <c r="M3" s="2">
        <v>140.55000000000001</v>
      </c>
      <c r="N3" s="8">
        <v>120.55</v>
      </c>
      <c r="O3" s="18">
        <v>81.818181818181813</v>
      </c>
      <c r="P3" s="20">
        <v>108.33333333333333</v>
      </c>
      <c r="Q3" s="27">
        <v>109</v>
      </c>
      <c r="R3" s="28">
        <v>106.111111111111</v>
      </c>
      <c r="S3" s="28">
        <v>106.66666666666667</v>
      </c>
      <c r="T3" s="28">
        <v>108</v>
      </c>
      <c r="U3" s="12">
        <f>(T3-H3)/H3*100</f>
        <v>8</v>
      </c>
      <c r="V3" s="12">
        <f>(T3-S3)/S3*100</f>
        <v>1.2499999999999956</v>
      </c>
    </row>
    <row r="4" spans="1:22" ht="15" customHeight="1" x14ac:dyDescent="0.25">
      <c r="A4" s="1" t="s">
        <v>1</v>
      </c>
      <c r="B4" s="2">
        <v>1542.04545454545</v>
      </c>
      <c r="C4" s="2">
        <v>1691.2878787878749</v>
      </c>
      <c r="D4" s="2">
        <v>1635</v>
      </c>
      <c r="E4" s="2">
        <v>1697.5</v>
      </c>
      <c r="F4" s="2">
        <v>1645.8333333333301</v>
      </c>
      <c r="G4" s="2">
        <v>1686.6666666666599</v>
      </c>
      <c r="H4" s="2">
        <v>1698.57142857142</v>
      </c>
      <c r="I4" s="2">
        <v>1642.8571428571399</v>
      </c>
      <c r="J4" s="3">
        <v>1649.4571428571401</v>
      </c>
      <c r="K4" s="2">
        <v>1661.3190119106</v>
      </c>
      <c r="L4" s="2">
        <v>1677.5</v>
      </c>
      <c r="M4" s="2">
        <v>1807.5</v>
      </c>
      <c r="N4" s="8">
        <v>1515.38461538462</v>
      </c>
      <c r="O4" s="18">
        <v>1553.8461538461499</v>
      </c>
      <c r="P4" s="20">
        <v>1411.5384615384601</v>
      </c>
      <c r="Q4" s="27">
        <v>1543.75</v>
      </c>
      <c r="R4" s="28">
        <v>1498.1481481481401</v>
      </c>
      <c r="S4" s="28">
        <v>1475</v>
      </c>
      <c r="T4" s="28">
        <v>1461.5384615384601</v>
      </c>
      <c r="U4" s="12">
        <f t="shared" ref="U4:U7" si="0">(T4-H4)/H4*100</f>
        <v>-13.954842466196199</v>
      </c>
      <c r="V4" s="12">
        <f t="shared" ref="V4:V7" si="1">(T4-S4)/S4*100</f>
        <v>-0.91264667535863941</v>
      </c>
    </row>
    <row r="5" spans="1:22" ht="15" customHeight="1" x14ac:dyDescent="0.25">
      <c r="A5" s="1" t="s">
        <v>2</v>
      </c>
      <c r="B5" s="2">
        <v>26000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25000</v>
      </c>
      <c r="K5" s="2">
        <v>26271.6810389805</v>
      </c>
      <c r="L5" s="3">
        <v>26326.851569162358</v>
      </c>
      <c r="M5" s="3">
        <v>26382.137957457599</v>
      </c>
      <c r="N5" s="3">
        <v>26382.137957457599</v>
      </c>
      <c r="O5" s="18">
        <v>26000</v>
      </c>
      <c r="P5" s="20">
        <v>30000</v>
      </c>
      <c r="Q5" s="29">
        <v>30000</v>
      </c>
      <c r="R5" s="29">
        <v>29800.54</v>
      </c>
      <c r="S5" s="29">
        <v>29000</v>
      </c>
      <c r="T5" s="28">
        <v>29000</v>
      </c>
      <c r="U5" s="12">
        <f t="shared" si="0"/>
        <v>16</v>
      </c>
      <c r="V5" s="12">
        <f t="shared" si="1"/>
        <v>0</v>
      </c>
    </row>
    <row r="6" spans="1:22" ht="15" customHeight="1" x14ac:dyDescent="0.25">
      <c r="A6" s="1" t="s">
        <v>3</v>
      </c>
      <c r="B6" s="2">
        <v>85.8055555555555</v>
      </c>
      <c r="C6" s="2">
        <v>97.3181818181815</v>
      </c>
      <c r="D6" s="2">
        <v>98.75</v>
      </c>
      <c r="E6" s="2">
        <v>101.736111111111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  <c r="M6" s="2">
        <v>155.25</v>
      </c>
      <c r="N6" s="8">
        <v>126.470588235294</v>
      </c>
      <c r="O6" s="18">
        <v>125.88235294117599</v>
      </c>
      <c r="P6" s="20">
        <v>113.80952380952381</v>
      </c>
      <c r="Q6" s="27">
        <v>116.95652173913044</v>
      </c>
      <c r="R6" s="28">
        <v>106.84210526315789</v>
      </c>
      <c r="S6" s="28">
        <v>136.5</v>
      </c>
      <c r="T6" s="28">
        <v>147.64705882352899</v>
      </c>
      <c r="U6" s="12">
        <f t="shared" si="0"/>
        <v>47.647058823528994</v>
      </c>
      <c r="V6" s="12">
        <f t="shared" si="1"/>
        <v>8.1663434604608014</v>
      </c>
    </row>
    <row r="7" spans="1:22" ht="15" customHeight="1" x14ac:dyDescent="0.25">
      <c r="A7" s="1" t="s">
        <v>4</v>
      </c>
      <c r="B7" s="2">
        <v>350</v>
      </c>
      <c r="C7" s="2">
        <v>350</v>
      </c>
      <c r="D7" s="2">
        <v>400</v>
      </c>
      <c r="E7" s="2">
        <v>550</v>
      </c>
      <c r="F7" s="2">
        <v>475</v>
      </c>
      <c r="G7" s="2">
        <v>450</v>
      </c>
      <c r="H7" s="2">
        <v>450</v>
      </c>
      <c r="I7" s="2">
        <v>500</v>
      </c>
      <c r="J7" s="3">
        <v>501.05</v>
      </c>
      <c r="K7" s="2">
        <v>532.37566389326503</v>
      </c>
      <c r="L7" s="2">
        <v>532.37566389326503</v>
      </c>
      <c r="M7" s="2">
        <v>632.37566389326548</v>
      </c>
      <c r="N7" s="8">
        <v>570</v>
      </c>
      <c r="O7" s="18">
        <v>600</v>
      </c>
      <c r="P7" s="20">
        <v>600</v>
      </c>
      <c r="Q7" s="27">
        <v>600</v>
      </c>
      <c r="R7" s="28">
        <v>600</v>
      </c>
      <c r="S7" s="28">
        <v>650</v>
      </c>
      <c r="T7" s="28">
        <v>650</v>
      </c>
      <c r="U7" s="12">
        <f t="shared" si="0"/>
        <v>44.444444444444443</v>
      </c>
      <c r="V7" s="12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E1" workbookViewId="0">
      <selection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7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1">
        <v>200</v>
      </c>
      <c r="O3" s="18">
        <v>200</v>
      </c>
      <c r="P3" s="20">
        <v>200</v>
      </c>
      <c r="Q3" s="32">
        <v>200</v>
      </c>
      <c r="R3" s="36">
        <v>150</v>
      </c>
      <c r="S3" s="36">
        <v>160.55000000000001</v>
      </c>
      <c r="T3" s="36">
        <v>170</v>
      </c>
      <c r="U3" s="12">
        <f>(T3-H3)/H3*100</f>
        <v>142.85714285714286</v>
      </c>
      <c r="V3" s="12">
        <f>(T3-S3)/S3*100</f>
        <v>5.8860168171908986</v>
      </c>
    </row>
    <row r="4" spans="1:22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8">
        <v>3350</v>
      </c>
      <c r="P4" s="20">
        <v>3266.6666666666702</v>
      </c>
      <c r="Q4" s="27">
        <v>3500</v>
      </c>
      <c r="R4" s="28">
        <v>3266.6666666666702</v>
      </c>
      <c r="S4" s="28">
        <v>3000</v>
      </c>
      <c r="T4" s="36">
        <v>3000</v>
      </c>
      <c r="U4" s="12">
        <f t="shared" ref="U4:U7" si="0">(T4-H4)/H4*100</f>
        <v>100</v>
      </c>
      <c r="V4" s="12">
        <f t="shared" ref="V4:V7" si="1">(T4-S4)/S4*100</f>
        <v>0</v>
      </c>
    </row>
    <row r="5" spans="1:22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8">
        <v>35000</v>
      </c>
      <c r="P5" s="20">
        <v>35000</v>
      </c>
      <c r="Q5" s="34">
        <v>35000</v>
      </c>
      <c r="R5" s="30">
        <v>36000</v>
      </c>
      <c r="S5" s="30">
        <v>37500</v>
      </c>
      <c r="T5" s="36">
        <v>37000</v>
      </c>
      <c r="U5" s="12">
        <f t="shared" si="0"/>
        <v>54.166666666666664</v>
      </c>
      <c r="V5" s="12">
        <f t="shared" si="1"/>
        <v>-1.3333333333333335</v>
      </c>
    </row>
    <row r="6" spans="1:22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1">
        <v>71.540000000000006</v>
      </c>
      <c r="Q6" s="36">
        <v>72</v>
      </c>
      <c r="R6" s="36">
        <v>70</v>
      </c>
      <c r="S6" s="36">
        <v>71.22</v>
      </c>
      <c r="T6" s="36">
        <v>70</v>
      </c>
      <c r="U6" s="12">
        <f t="shared" si="0"/>
        <v>-0.83560845415965845</v>
      </c>
      <c r="V6" s="12">
        <f t="shared" si="1"/>
        <v>-1.7130019657399589</v>
      </c>
    </row>
    <row r="7" spans="1:22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1">
        <v>400.13</v>
      </c>
      <c r="Q7" s="36">
        <v>420.55</v>
      </c>
      <c r="R7" s="36">
        <v>410.76</v>
      </c>
      <c r="S7" s="36">
        <v>415.85500000000002</v>
      </c>
      <c r="T7" s="36">
        <v>420</v>
      </c>
      <c r="U7" s="12">
        <f t="shared" si="0"/>
        <v>28.150905997701379</v>
      </c>
      <c r="V7" s="12">
        <f t="shared" si="1"/>
        <v>0.99674165273953219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R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29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81.875</v>
      </c>
      <c r="C3" s="2">
        <v>81.4583333333333</v>
      </c>
      <c r="D3" s="2">
        <v>88.571428571428598</v>
      </c>
      <c r="E3" s="2">
        <v>80.25</v>
      </c>
      <c r="F3" s="2">
        <v>86.9444444444444</v>
      </c>
      <c r="G3" s="2">
        <v>83.3333333333333</v>
      </c>
      <c r="H3" s="2">
        <v>87.6388888888889</v>
      </c>
      <c r="I3" s="2">
        <v>85.357142857142847</v>
      </c>
      <c r="J3" s="3">
        <v>85.536392857142843</v>
      </c>
      <c r="K3" s="3">
        <v>85.536392857142843</v>
      </c>
      <c r="L3" s="2">
        <v>100.25</v>
      </c>
      <c r="M3" s="2">
        <v>120.5</v>
      </c>
      <c r="N3" s="8">
        <v>111.111111111111</v>
      </c>
      <c r="O3" s="18">
        <v>105</v>
      </c>
      <c r="P3" s="20">
        <v>106.923076923076</v>
      </c>
      <c r="Q3" s="27">
        <v>106.615384615384</v>
      </c>
      <c r="R3" s="28">
        <v>103.07692307692299</v>
      </c>
      <c r="S3" s="28">
        <v>108.25</v>
      </c>
      <c r="T3" s="28">
        <v>103</v>
      </c>
      <c r="U3" s="12">
        <f>(T3-H3)/H3*100</f>
        <v>17.527733755942933</v>
      </c>
      <c r="V3" s="12">
        <f>(T3-S3)/S3*100</f>
        <v>-4.8498845265588919</v>
      </c>
    </row>
    <row r="4" spans="1:22" ht="15" customHeight="1" x14ac:dyDescent="0.25">
      <c r="A4" s="1" t="s">
        <v>1</v>
      </c>
      <c r="B4" s="2">
        <v>1415</v>
      </c>
      <c r="C4" s="2">
        <v>1616.8181818181802</v>
      </c>
      <c r="D4" s="2">
        <v>1622.5</v>
      </c>
      <c r="E4" s="2">
        <v>1423.92857142857</v>
      </c>
      <c r="F4" s="2">
        <v>1423.92857142857</v>
      </c>
      <c r="G4" s="2">
        <v>1423.92857142857</v>
      </c>
      <c r="H4" s="2">
        <v>1423.92857142857</v>
      </c>
      <c r="I4" s="2">
        <v>1538.60995113898</v>
      </c>
      <c r="J4" s="2">
        <v>1538.60995113898</v>
      </c>
      <c r="K4" s="2">
        <v>1538.6999511389799</v>
      </c>
      <c r="L4" s="2">
        <v>1538.78099511389</v>
      </c>
      <c r="M4" s="2">
        <v>1638.60995113898</v>
      </c>
      <c r="N4" s="8">
        <v>1576.4705882352901</v>
      </c>
      <c r="O4" s="18">
        <v>1441.1764705882299</v>
      </c>
      <c r="P4" s="20">
        <v>1305.2631578947301</v>
      </c>
      <c r="Q4" s="27">
        <v>1400</v>
      </c>
      <c r="R4" s="28">
        <v>1416.40625</v>
      </c>
      <c r="S4" s="28">
        <v>1309.375</v>
      </c>
      <c r="T4" s="28">
        <v>1370.5882352941101</v>
      </c>
      <c r="U4" s="12">
        <f t="shared" ref="U4:U7" si="0">(T4-H4)/H4*100</f>
        <v>-3.7459980229869045</v>
      </c>
      <c r="V4" s="12">
        <f t="shared" ref="V4:V7" si="1">(T4-S4)/S4*100</f>
        <v>4.6749964902422958</v>
      </c>
    </row>
    <row r="5" spans="1:22" ht="15" customHeight="1" x14ac:dyDescent="0.25">
      <c r="A5" s="1" t="s">
        <v>2</v>
      </c>
      <c r="B5" s="3">
        <v>23700</v>
      </c>
      <c r="C5" s="3">
        <v>23749.77</v>
      </c>
      <c r="D5" s="3">
        <v>23799.644517000001</v>
      </c>
      <c r="E5" s="3">
        <v>23849.623770485701</v>
      </c>
      <c r="F5" s="3">
        <v>23899.70798040372</v>
      </c>
      <c r="G5" s="3">
        <v>23949.897367162568</v>
      </c>
      <c r="H5" s="3">
        <v>24000.192151633608</v>
      </c>
      <c r="I5" s="3">
        <v>24050.592555152038</v>
      </c>
      <c r="J5" s="3">
        <v>24101.098799517858</v>
      </c>
      <c r="K5" s="3">
        <v>24101.098799517858</v>
      </c>
      <c r="L5" s="3">
        <v>24101.098799517858</v>
      </c>
      <c r="M5" s="3">
        <v>24101.098799517858</v>
      </c>
      <c r="N5" s="3">
        <v>24001.098799517898</v>
      </c>
      <c r="O5" s="3">
        <v>24001.098799517898</v>
      </c>
      <c r="P5" s="23">
        <v>25000</v>
      </c>
      <c r="Q5" s="31">
        <v>25500</v>
      </c>
      <c r="R5" s="31">
        <v>25400</v>
      </c>
      <c r="S5" s="31">
        <v>27000</v>
      </c>
      <c r="T5" s="28">
        <v>27000</v>
      </c>
      <c r="U5" s="12">
        <f t="shared" si="0"/>
        <v>12.499099296428783</v>
      </c>
      <c r="V5" s="12">
        <f t="shared" si="1"/>
        <v>0</v>
      </c>
    </row>
    <row r="6" spans="1:22" ht="15" customHeight="1" x14ac:dyDescent="0.25">
      <c r="A6" s="1" t="s">
        <v>3</v>
      </c>
      <c r="B6" s="2">
        <v>69</v>
      </c>
      <c r="C6" s="2">
        <v>96.25</v>
      </c>
      <c r="D6" s="2">
        <v>91</v>
      </c>
      <c r="E6" s="2">
        <v>111.8181818181815</v>
      </c>
      <c r="F6" s="2">
        <v>101.5277777777773</v>
      </c>
      <c r="G6" s="2">
        <v>101.5277777777773</v>
      </c>
      <c r="H6" s="2">
        <v>101.5277777777773</v>
      </c>
      <c r="I6" s="2">
        <v>111.2777777777775</v>
      </c>
      <c r="J6" s="3">
        <v>111.51146111111083</v>
      </c>
      <c r="K6" s="2">
        <v>118.7704469599893</v>
      </c>
      <c r="L6" s="2">
        <v>118.7704469599893</v>
      </c>
      <c r="M6" s="2">
        <v>128.77044695998899</v>
      </c>
      <c r="N6" s="8">
        <v>117.222222222222</v>
      </c>
      <c r="O6" s="18">
        <v>113.888888888888</v>
      </c>
      <c r="P6" s="20">
        <v>117.04545454545401</v>
      </c>
      <c r="Q6" s="27">
        <v>118.28571428571399</v>
      </c>
      <c r="R6" s="28">
        <v>114.5</v>
      </c>
      <c r="S6" s="28">
        <v>116.5</v>
      </c>
      <c r="T6" s="28">
        <v>115.111111111111</v>
      </c>
      <c r="U6" s="12">
        <f t="shared" si="0"/>
        <v>13.378932968536676</v>
      </c>
      <c r="V6" s="12">
        <f t="shared" si="1"/>
        <v>-1.1921793037673816</v>
      </c>
    </row>
    <row r="7" spans="1:22" ht="15" customHeight="1" x14ac:dyDescent="0.25">
      <c r="A7" s="1" t="s">
        <v>4</v>
      </c>
      <c r="B7" s="3">
        <v>380.23</v>
      </c>
      <c r="C7" s="3">
        <v>381.02848299999999</v>
      </c>
      <c r="D7" s="3">
        <v>381.8286428143</v>
      </c>
      <c r="E7" s="3">
        <v>382.63048296421005</v>
      </c>
      <c r="F7" s="3">
        <v>383.43400697843487</v>
      </c>
      <c r="G7" s="3">
        <v>384.23921839308957</v>
      </c>
      <c r="H7" s="3">
        <v>385.04612075171508</v>
      </c>
      <c r="I7" s="3">
        <v>385.85471760529367</v>
      </c>
      <c r="J7" s="3">
        <v>386.66501251226481</v>
      </c>
      <c r="K7" s="2">
        <v>481.36923696946798</v>
      </c>
      <c r="L7" s="3">
        <v>482.38011236710383</v>
      </c>
      <c r="M7" s="3">
        <v>553.393110603075</v>
      </c>
      <c r="N7" s="3">
        <v>483.39311060307477</v>
      </c>
      <c r="O7" s="3">
        <v>483.39879011060299</v>
      </c>
      <c r="P7" s="21">
        <v>460.23</v>
      </c>
      <c r="Q7" s="28">
        <v>470</v>
      </c>
      <c r="R7" s="28">
        <v>480.21</v>
      </c>
      <c r="S7" s="28">
        <v>475.10500000000002</v>
      </c>
      <c r="T7" s="28">
        <v>475</v>
      </c>
      <c r="U7" s="12">
        <f t="shared" si="0"/>
        <v>23.361845347946996</v>
      </c>
      <c r="V7" s="12">
        <f t="shared" si="1"/>
        <v>-2.2100377811224505E-2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Q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28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63.75</v>
      </c>
      <c r="C3" s="2">
        <v>62.49999999999995</v>
      </c>
      <c r="D3" s="2">
        <v>69.166666666666657</v>
      </c>
      <c r="E3" s="2">
        <v>85.58</v>
      </c>
      <c r="F3" s="2">
        <v>85.58</v>
      </c>
      <c r="G3" s="2">
        <v>85.58</v>
      </c>
      <c r="H3" s="2">
        <v>85.58</v>
      </c>
      <c r="I3" s="2">
        <v>101.75</v>
      </c>
      <c r="J3" s="3">
        <v>101.96367499999999</v>
      </c>
      <c r="K3" s="2">
        <v>118.582278659596</v>
      </c>
      <c r="L3" s="2">
        <v>118.782278659596</v>
      </c>
      <c r="M3" s="2">
        <v>158.582278659596</v>
      </c>
      <c r="N3" s="8">
        <v>143.636363636363</v>
      </c>
      <c r="O3" s="18">
        <v>151.81818181818099</v>
      </c>
      <c r="P3" s="20">
        <v>157.5</v>
      </c>
      <c r="Q3" s="27">
        <v>160</v>
      </c>
      <c r="R3" s="28">
        <v>155.71428571428501</v>
      </c>
      <c r="S3" s="28">
        <v>154.54545454545499</v>
      </c>
      <c r="T3" s="28">
        <v>157.142857142857</v>
      </c>
      <c r="U3" s="12">
        <f>(T3-H3)/H3*100</f>
        <v>83.621006243114053</v>
      </c>
      <c r="V3" s="12">
        <f>(T3-S3)/S3*100</f>
        <v>1.6806722689071778</v>
      </c>
    </row>
    <row r="4" spans="1:22" ht="15" customHeight="1" x14ac:dyDescent="0.25">
      <c r="A4" s="1" t="s">
        <v>1</v>
      </c>
      <c r="B4" s="2">
        <v>770.83333333333303</v>
      </c>
      <c r="C4" s="2">
        <v>942.61363636363501</v>
      </c>
      <c r="D4" s="2">
        <v>942.61363636363501</v>
      </c>
      <c r="E4" s="2">
        <v>942.61363636363501</v>
      </c>
      <c r="F4" s="2">
        <v>951.58730158729895</v>
      </c>
      <c r="G4" s="2">
        <v>943.33333333333303</v>
      </c>
      <c r="H4" s="2">
        <v>918.75</v>
      </c>
      <c r="I4" s="2">
        <v>1000.5</v>
      </c>
      <c r="J4" s="3">
        <v>1150.25</v>
      </c>
      <c r="K4" s="3">
        <v>1150.25</v>
      </c>
      <c r="L4" s="3">
        <v>1150.25</v>
      </c>
      <c r="M4" s="3">
        <v>1550.25</v>
      </c>
      <c r="N4" s="8">
        <v>980</v>
      </c>
      <c r="O4" s="18">
        <v>1055</v>
      </c>
      <c r="P4" s="20">
        <v>1093.75</v>
      </c>
      <c r="Q4" s="27">
        <v>1100</v>
      </c>
      <c r="R4" s="28">
        <v>1157.1428571428571</v>
      </c>
      <c r="S4" s="28">
        <v>1245.2380952380952</v>
      </c>
      <c r="T4" s="28">
        <v>1275</v>
      </c>
      <c r="U4" s="12">
        <f t="shared" ref="U4:U7" si="0">(T4-H4)/H4*100</f>
        <v>38.775510204081634</v>
      </c>
      <c r="V4" s="12">
        <f t="shared" ref="V4:V7" si="1">(T4-S4)/S4*100</f>
        <v>2.3900573613766776</v>
      </c>
    </row>
    <row r="5" spans="1:22" ht="15" customHeight="1" x14ac:dyDescent="0.25">
      <c r="A5" s="1" t="s">
        <v>2</v>
      </c>
      <c r="B5" s="2">
        <v>19625</v>
      </c>
      <c r="C5" s="2">
        <v>22500</v>
      </c>
      <c r="D5" s="2">
        <v>22500</v>
      </c>
      <c r="E5" s="2">
        <v>22500</v>
      </c>
      <c r="F5" s="2">
        <v>25000</v>
      </c>
      <c r="G5" s="2">
        <v>25000</v>
      </c>
      <c r="H5" s="2">
        <v>20000</v>
      </c>
      <c r="I5" s="2">
        <v>22500</v>
      </c>
      <c r="J5" s="3">
        <v>22547.25</v>
      </c>
      <c r="K5" s="2">
        <v>27045</v>
      </c>
      <c r="L5" s="2">
        <v>30000</v>
      </c>
      <c r="M5" s="2">
        <v>30000</v>
      </c>
      <c r="N5" s="2">
        <v>30000</v>
      </c>
      <c r="O5" s="2">
        <v>30000</v>
      </c>
      <c r="P5" s="20">
        <v>30000</v>
      </c>
      <c r="Q5" s="27">
        <v>30000</v>
      </c>
      <c r="R5" s="28">
        <v>35000</v>
      </c>
      <c r="S5" s="28">
        <v>35000</v>
      </c>
      <c r="T5" s="28">
        <v>35000</v>
      </c>
      <c r="U5" s="12">
        <f t="shared" si="0"/>
        <v>75</v>
      </c>
      <c r="V5" s="12">
        <f t="shared" si="1"/>
        <v>0</v>
      </c>
    </row>
    <row r="6" spans="1:22" ht="15" customHeight="1" x14ac:dyDescent="0.25">
      <c r="A6" s="1" t="s">
        <v>3</v>
      </c>
      <c r="B6" s="2">
        <v>57.197802197802147</v>
      </c>
      <c r="C6" s="2">
        <v>70.852272727272691</v>
      </c>
      <c r="D6" s="2">
        <v>59.571428571428555</v>
      </c>
      <c r="E6" s="2">
        <v>77.548076923076906</v>
      </c>
      <c r="F6" s="2">
        <v>71.875</v>
      </c>
      <c r="G6" s="2">
        <v>62.77777777777775</v>
      </c>
      <c r="H6" s="2">
        <v>65.2083333333333</v>
      </c>
      <c r="I6" s="2">
        <v>82.7777777777777</v>
      </c>
      <c r="J6" s="3">
        <v>82.951611111111035</v>
      </c>
      <c r="K6" s="2">
        <v>72.605078427381997</v>
      </c>
      <c r="L6" s="2">
        <v>73.181818181818159</v>
      </c>
      <c r="M6" s="2">
        <v>73.181818181818159</v>
      </c>
      <c r="N6" s="8">
        <v>62.38095238095238</v>
      </c>
      <c r="O6" s="18">
        <v>61.428571428571431</v>
      </c>
      <c r="P6" s="20">
        <v>70</v>
      </c>
      <c r="Q6" s="27">
        <v>73.809523809523796</v>
      </c>
      <c r="R6" s="28">
        <v>74.9444444444444</v>
      </c>
      <c r="S6" s="28">
        <v>74</v>
      </c>
      <c r="T6" s="28">
        <v>79.3333333333333</v>
      </c>
      <c r="U6" s="12">
        <f t="shared" si="0"/>
        <v>21.661341853035154</v>
      </c>
      <c r="V6" s="12">
        <f t="shared" si="1"/>
        <v>7.2072072072071629</v>
      </c>
    </row>
    <row r="7" spans="1:22" ht="15" customHeight="1" x14ac:dyDescent="0.25">
      <c r="A7" s="1" t="s">
        <v>4</v>
      </c>
      <c r="B7" s="3">
        <v>400.11</v>
      </c>
      <c r="C7" s="3">
        <v>400.95023100000003</v>
      </c>
      <c r="D7" s="3">
        <v>401.7922264851</v>
      </c>
      <c r="E7" s="3">
        <v>402.63599016071873</v>
      </c>
      <c r="F7" s="3">
        <v>403.48152574005621</v>
      </c>
      <c r="G7" s="3">
        <v>404.32883694411032</v>
      </c>
      <c r="H7" s="3">
        <v>405.17792750169298</v>
      </c>
      <c r="I7" s="3">
        <v>406.02880114944651</v>
      </c>
      <c r="J7" s="3">
        <v>406.88146163186036</v>
      </c>
      <c r="K7" s="2">
        <v>481.36923696946798</v>
      </c>
      <c r="L7" s="2">
        <v>481.36923696946798</v>
      </c>
      <c r="M7" s="2">
        <v>501.36923696946798</v>
      </c>
      <c r="N7" s="9">
        <v>455.85</v>
      </c>
      <c r="O7" s="6">
        <v>455.89</v>
      </c>
      <c r="P7" s="21">
        <v>453.76</v>
      </c>
      <c r="Q7" s="28">
        <v>456.8</v>
      </c>
      <c r="R7" s="28">
        <v>450.11</v>
      </c>
      <c r="S7" s="28">
        <v>455.75</v>
      </c>
      <c r="T7" s="28">
        <v>455</v>
      </c>
      <c r="U7" s="12">
        <f t="shared" si="0"/>
        <v>12.296344177854765</v>
      </c>
      <c r="V7" s="12">
        <f t="shared" si="1"/>
        <v>-0.16456390565002743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B1" workbookViewId="0">
      <selection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27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87.5</v>
      </c>
      <c r="C3" s="2">
        <v>77.0833333333333</v>
      </c>
      <c r="D3" s="2">
        <v>85</v>
      </c>
      <c r="E3" s="2">
        <v>87.5</v>
      </c>
      <c r="F3" s="2">
        <v>92.5</v>
      </c>
      <c r="G3" s="2">
        <v>86.25</v>
      </c>
      <c r="H3" s="2">
        <v>85.5</v>
      </c>
      <c r="I3" s="2">
        <v>90</v>
      </c>
      <c r="J3" s="3">
        <v>90.188999999999993</v>
      </c>
      <c r="K3" s="2">
        <v>88.649491291933302</v>
      </c>
      <c r="L3" s="2">
        <v>116.6666666666665</v>
      </c>
      <c r="M3" s="2">
        <v>126.666666666667</v>
      </c>
      <c r="N3" s="8">
        <v>110</v>
      </c>
      <c r="O3" s="18">
        <v>78.571428571428569</v>
      </c>
      <c r="P3" s="20">
        <v>80</v>
      </c>
      <c r="Q3" s="27">
        <v>91.25</v>
      </c>
      <c r="R3" s="28">
        <v>92.5</v>
      </c>
      <c r="S3" s="28">
        <v>83.75</v>
      </c>
      <c r="T3" s="28">
        <v>93.75</v>
      </c>
      <c r="U3" s="12">
        <f>(T3-H3)/H3*100</f>
        <v>9.6491228070175428</v>
      </c>
      <c r="V3" s="12">
        <f>(T3-S3)/S3*100</f>
        <v>11.940298507462686</v>
      </c>
    </row>
    <row r="4" spans="1:22" ht="15" customHeight="1" x14ac:dyDescent="0.25">
      <c r="A4" s="1" t="s">
        <v>1</v>
      </c>
      <c r="B4" s="2">
        <v>1587.5</v>
      </c>
      <c r="C4" s="2">
        <v>1500</v>
      </c>
      <c r="D4" s="2">
        <v>1512.5</v>
      </c>
      <c r="E4" s="2">
        <v>1512.5</v>
      </c>
      <c r="F4" s="2">
        <v>1625</v>
      </c>
      <c r="G4" s="2">
        <v>1162.5</v>
      </c>
      <c r="H4" s="2">
        <v>1120.3499999999999</v>
      </c>
      <c r="I4" s="2">
        <v>1120.3499999999999</v>
      </c>
      <c r="J4" s="2">
        <v>1120.3499999999999</v>
      </c>
      <c r="K4" s="2">
        <v>1125.22</v>
      </c>
      <c r="L4" s="2">
        <v>1125.22</v>
      </c>
      <c r="M4" s="2">
        <v>1500.33</v>
      </c>
      <c r="N4" s="8">
        <v>1200</v>
      </c>
      <c r="O4" s="18">
        <v>1400</v>
      </c>
      <c r="P4" s="20">
        <v>1428.57142857143</v>
      </c>
      <c r="Q4" s="27">
        <v>1455.55555555556</v>
      </c>
      <c r="R4" s="28">
        <v>1411.1111111111099</v>
      </c>
      <c r="S4" s="28">
        <v>1311.1111111111111</v>
      </c>
      <c r="T4" s="28">
        <v>1266.6666666666599</v>
      </c>
      <c r="U4" s="12">
        <f t="shared" ref="U4:U7" si="0">(T4-H4)/H4*100</f>
        <v>13.059906874339273</v>
      </c>
      <c r="V4" s="12">
        <f t="shared" ref="V4:V7" si="1">(T4-S4)/S4*100</f>
        <v>-3.389830508475089</v>
      </c>
    </row>
    <row r="5" spans="1:22" ht="15" customHeight="1" x14ac:dyDescent="0.25">
      <c r="A5" s="1" t="s">
        <v>2</v>
      </c>
      <c r="B5" s="3">
        <v>23760.33</v>
      </c>
      <c r="C5" s="3">
        <v>23810.226693000001</v>
      </c>
      <c r="D5" s="3">
        <v>23860.228169055299</v>
      </c>
      <c r="E5" s="2">
        <v>25000</v>
      </c>
      <c r="F5" s="3">
        <v>25052.5</v>
      </c>
      <c r="G5" s="2">
        <v>20000</v>
      </c>
      <c r="H5" s="2">
        <v>20000</v>
      </c>
      <c r="I5" s="3">
        <v>20042</v>
      </c>
      <c r="J5" s="3">
        <v>20084.088199999998</v>
      </c>
      <c r="K5" s="2">
        <v>24054.364711738199</v>
      </c>
      <c r="L5" s="3">
        <v>24104.878877632847</v>
      </c>
      <c r="M5" s="3">
        <v>25550.21</v>
      </c>
      <c r="N5" s="3">
        <v>25550.21</v>
      </c>
      <c r="O5" s="3">
        <v>25550.21</v>
      </c>
      <c r="P5" s="10">
        <v>25000</v>
      </c>
      <c r="Q5" s="29">
        <v>25000</v>
      </c>
      <c r="R5" s="29">
        <v>30000</v>
      </c>
      <c r="S5" s="29">
        <v>30000</v>
      </c>
      <c r="T5" s="28">
        <v>30000</v>
      </c>
      <c r="U5" s="12">
        <f t="shared" si="0"/>
        <v>50</v>
      </c>
      <c r="V5" s="12">
        <f t="shared" si="1"/>
        <v>0</v>
      </c>
    </row>
    <row r="6" spans="1:22" ht="15" customHeight="1" x14ac:dyDescent="0.25">
      <c r="A6" s="1" t="s">
        <v>3</v>
      </c>
      <c r="B6" s="2">
        <v>56</v>
      </c>
      <c r="C6" s="2">
        <v>52</v>
      </c>
      <c r="D6" s="2">
        <v>50</v>
      </c>
      <c r="E6" s="2">
        <v>52</v>
      </c>
      <c r="F6" s="2">
        <v>53.571428571428555</v>
      </c>
      <c r="G6" s="2">
        <v>52.5</v>
      </c>
      <c r="H6" s="2">
        <v>51</v>
      </c>
      <c r="I6" s="2">
        <v>57.857142857142847</v>
      </c>
      <c r="J6" s="3">
        <v>57.978642857142844</v>
      </c>
      <c r="K6" s="2">
        <v>61.185823468944399</v>
      </c>
      <c r="L6" s="2">
        <v>82</v>
      </c>
      <c r="M6" s="2">
        <v>83.3333333333333</v>
      </c>
      <c r="N6" s="8">
        <v>53.333333333333336</v>
      </c>
      <c r="O6" s="18">
        <v>62.857142857142854</v>
      </c>
      <c r="P6" s="20">
        <v>62</v>
      </c>
      <c r="Q6" s="27">
        <v>63.5</v>
      </c>
      <c r="R6" s="28">
        <v>68.571428571428598</v>
      </c>
      <c r="S6" s="28">
        <v>63</v>
      </c>
      <c r="T6" s="28">
        <v>68.571428571428598</v>
      </c>
      <c r="U6" s="12">
        <f t="shared" si="0"/>
        <v>34.45378151260509</v>
      </c>
      <c r="V6" s="12">
        <f t="shared" si="1"/>
        <v>8.8435374149660273</v>
      </c>
    </row>
    <row r="7" spans="1:22" ht="15" customHeight="1" x14ac:dyDescent="0.25">
      <c r="A7" s="1" t="s">
        <v>4</v>
      </c>
      <c r="B7" s="2">
        <v>200</v>
      </c>
      <c r="C7" s="2">
        <v>200</v>
      </c>
      <c r="D7" s="2">
        <v>200</v>
      </c>
      <c r="E7" s="3">
        <v>200.42</v>
      </c>
      <c r="F7" s="3">
        <v>200.84088199999999</v>
      </c>
      <c r="G7" s="3">
        <v>201.26264785219999</v>
      </c>
      <c r="H7" s="3">
        <v>201.6852994126896</v>
      </c>
      <c r="I7" s="3">
        <v>202.10883854145624</v>
      </c>
      <c r="J7" s="3">
        <v>202.5332671023933</v>
      </c>
      <c r="K7" s="2">
        <v>223.43183501378499</v>
      </c>
      <c r="L7" s="3">
        <v>234.006041867314</v>
      </c>
      <c r="M7" s="3">
        <v>254.58145455523501</v>
      </c>
      <c r="N7" s="3">
        <v>245.68145455523501</v>
      </c>
      <c r="O7" s="18">
        <v>248.55</v>
      </c>
      <c r="P7" s="21">
        <v>300.11</v>
      </c>
      <c r="Q7" s="28">
        <v>300.12</v>
      </c>
      <c r="R7" s="28">
        <v>308.33999999999997</v>
      </c>
      <c r="S7" s="28">
        <v>304.23</v>
      </c>
      <c r="T7" s="28">
        <v>305</v>
      </c>
      <c r="U7" s="12">
        <f t="shared" si="0"/>
        <v>51.225697107406567</v>
      </c>
      <c r="V7" s="12">
        <f t="shared" si="1"/>
        <v>0.25309798507707387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G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26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3">
        <v>100</v>
      </c>
      <c r="K3" s="2">
        <v>104.44</v>
      </c>
      <c r="L3" s="2">
        <v>105.678</v>
      </c>
      <c r="M3" s="2">
        <v>156.07142857142901</v>
      </c>
      <c r="N3" s="8">
        <v>128.333333333333</v>
      </c>
      <c r="O3" s="18">
        <v>121.25</v>
      </c>
      <c r="P3" s="20">
        <v>100</v>
      </c>
      <c r="Q3" s="27">
        <v>103.333333333333</v>
      </c>
      <c r="R3" s="28">
        <v>105</v>
      </c>
      <c r="S3" s="28">
        <v>105.5</v>
      </c>
      <c r="T3" s="28">
        <v>100.5</v>
      </c>
      <c r="U3" s="12">
        <f>(T3-H3)/H3*100</f>
        <v>0.5</v>
      </c>
      <c r="V3" s="12">
        <f>(T3-S3)/S3*100</f>
        <v>-4.7393364928909953</v>
      </c>
    </row>
    <row r="4" spans="1:22" ht="15" customHeight="1" x14ac:dyDescent="0.25">
      <c r="A4" s="1" t="s">
        <v>1</v>
      </c>
      <c r="B4" s="2">
        <v>1406.25</v>
      </c>
      <c r="C4" s="2">
        <v>1471.42857142857</v>
      </c>
      <c r="D4" s="2">
        <v>1467.5</v>
      </c>
      <c r="E4" s="2">
        <v>1487.5</v>
      </c>
      <c r="F4" s="2">
        <v>1487.5</v>
      </c>
      <c r="G4" s="2">
        <v>1586.6666666666599</v>
      </c>
      <c r="H4" s="2">
        <v>1606.6666666666599</v>
      </c>
      <c r="I4" s="2">
        <v>1626.6666666666599</v>
      </c>
      <c r="J4" s="2">
        <v>1646.6666666666599</v>
      </c>
      <c r="K4" s="2">
        <v>1635.64944836415</v>
      </c>
      <c r="L4" s="2">
        <v>1850.27</v>
      </c>
      <c r="M4" s="2">
        <v>2050.27</v>
      </c>
      <c r="N4" s="8">
        <v>1535.7142857142801</v>
      </c>
      <c r="O4" s="18">
        <v>1520.8333333333301</v>
      </c>
      <c r="P4" s="20">
        <v>1456.6666666666599</v>
      </c>
      <c r="Q4" s="27">
        <v>1523.0769230769231</v>
      </c>
      <c r="R4" s="28">
        <v>1517.64705882352</v>
      </c>
      <c r="S4" s="28">
        <v>1394.1176470588234</v>
      </c>
      <c r="T4" s="28">
        <v>1405.55555555555</v>
      </c>
      <c r="U4" s="12">
        <f t="shared" ref="U4:U7" si="0">(T4-H4)/H4*100</f>
        <v>-12.517289073305651</v>
      </c>
      <c r="V4" s="12">
        <f t="shared" ref="V4:V7" si="1">(T4-S4)/S4*100</f>
        <v>0.82044069385802265</v>
      </c>
    </row>
    <row r="5" spans="1:22" ht="15" customHeight="1" x14ac:dyDescent="0.25">
      <c r="A5" s="1" t="s">
        <v>2</v>
      </c>
      <c r="B5" s="3">
        <v>28000</v>
      </c>
      <c r="C5" s="2">
        <v>27500</v>
      </c>
      <c r="D5" s="2">
        <v>25000</v>
      </c>
      <c r="E5" s="2">
        <v>25000</v>
      </c>
      <c r="F5" s="2">
        <v>25000</v>
      </c>
      <c r="G5" s="2">
        <v>25000</v>
      </c>
      <c r="H5" s="3">
        <v>25052.5</v>
      </c>
      <c r="I5" s="2">
        <v>25000</v>
      </c>
      <c r="J5" s="3">
        <v>25052.5</v>
      </c>
      <c r="K5" s="2">
        <v>24425.549511489</v>
      </c>
      <c r="L5" s="3">
        <v>24476.843165463128</v>
      </c>
      <c r="M5" s="3">
        <v>28000</v>
      </c>
      <c r="N5" s="3">
        <v>28000</v>
      </c>
      <c r="O5" s="3">
        <v>28000</v>
      </c>
      <c r="P5" s="10">
        <v>30000</v>
      </c>
      <c r="Q5" s="29">
        <v>30000</v>
      </c>
      <c r="R5" s="29">
        <v>29700.34</v>
      </c>
      <c r="S5" s="29">
        <v>30000</v>
      </c>
      <c r="T5" s="28">
        <v>30000</v>
      </c>
      <c r="U5" s="12">
        <f t="shared" si="0"/>
        <v>19.748528091008883</v>
      </c>
      <c r="V5" s="12">
        <f t="shared" si="1"/>
        <v>0</v>
      </c>
    </row>
    <row r="6" spans="1:22" ht="15" customHeight="1" x14ac:dyDescent="0.25">
      <c r="A6" s="1" t="s">
        <v>3</v>
      </c>
      <c r="B6" s="2">
        <v>153.75</v>
      </c>
      <c r="C6" s="2">
        <v>154.166666666667</v>
      </c>
      <c r="D6" s="2">
        <v>150</v>
      </c>
      <c r="E6" s="2">
        <v>150</v>
      </c>
      <c r="F6" s="2">
        <v>153.333333333333</v>
      </c>
      <c r="G6" s="2">
        <v>152.5</v>
      </c>
      <c r="H6" s="2">
        <v>159.583333333333</v>
      </c>
      <c r="I6" s="2">
        <v>150</v>
      </c>
      <c r="J6" s="3">
        <v>150.315</v>
      </c>
      <c r="K6" s="3">
        <v>150.315</v>
      </c>
      <c r="L6" s="3">
        <v>150.315</v>
      </c>
      <c r="M6" s="3">
        <v>200.315</v>
      </c>
      <c r="N6" s="8">
        <v>153.84615384615299</v>
      </c>
      <c r="O6" s="18">
        <v>152.5</v>
      </c>
      <c r="P6" s="20">
        <v>179.166666666666</v>
      </c>
      <c r="Q6" s="27">
        <v>184.54545454545499</v>
      </c>
      <c r="R6" s="28">
        <v>196.666666666666</v>
      </c>
      <c r="S6" s="28">
        <v>184.61538461538399</v>
      </c>
      <c r="T6" s="28">
        <v>181.875</v>
      </c>
      <c r="U6" s="12">
        <f t="shared" si="0"/>
        <v>13.968668407310942</v>
      </c>
      <c r="V6" s="12">
        <f t="shared" si="1"/>
        <v>-1.4843749999996652</v>
      </c>
    </row>
    <row r="7" spans="1:22" ht="15" customHeight="1" x14ac:dyDescent="0.25">
      <c r="A7" s="1" t="s">
        <v>4</v>
      </c>
      <c r="B7" s="2">
        <v>1333.3333333333301</v>
      </c>
      <c r="C7" s="2">
        <v>1350</v>
      </c>
      <c r="D7" s="2">
        <v>1700</v>
      </c>
      <c r="E7" s="2">
        <v>1700</v>
      </c>
      <c r="F7" s="2">
        <v>1750</v>
      </c>
      <c r="G7" s="2">
        <v>1650</v>
      </c>
      <c r="H7" s="2">
        <v>1766.6666666666599</v>
      </c>
      <c r="I7" s="2">
        <v>1725</v>
      </c>
      <c r="J7" s="3">
        <v>1727.3625</v>
      </c>
      <c r="K7" s="3">
        <v>1727.3625</v>
      </c>
      <c r="L7" s="3">
        <v>1727.3625</v>
      </c>
      <c r="M7" s="2">
        <v>2025</v>
      </c>
      <c r="N7" s="8">
        <v>1533.3333333333301</v>
      </c>
      <c r="O7" s="18">
        <v>1333.3333333333333</v>
      </c>
      <c r="P7" s="20">
        <v>1440</v>
      </c>
      <c r="Q7" s="27">
        <v>1600</v>
      </c>
      <c r="R7" s="28">
        <v>1675</v>
      </c>
      <c r="S7" s="28">
        <v>1733.3333333333301</v>
      </c>
      <c r="T7" s="28">
        <v>1750</v>
      </c>
      <c r="U7" s="12">
        <f t="shared" si="0"/>
        <v>-0.9433962264147161</v>
      </c>
      <c r="V7" s="12">
        <f t="shared" si="1"/>
        <v>0.96153846153865141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Q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25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8">
        <v>100</v>
      </c>
      <c r="P3" s="20">
        <v>100</v>
      </c>
      <c r="Q3" s="27">
        <v>112.5</v>
      </c>
      <c r="R3" s="28">
        <v>110</v>
      </c>
      <c r="S3" s="28">
        <v>100</v>
      </c>
      <c r="T3" s="28">
        <v>105.11</v>
      </c>
      <c r="U3" s="12">
        <f>(T3-H3)/H3*100</f>
        <v>75.183333333333337</v>
      </c>
      <c r="V3" s="12">
        <f>(T3-S3)/S3*100</f>
        <v>5.1099999999999994</v>
      </c>
    </row>
    <row r="4" spans="1:22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8">
        <v>1466.6666666666699</v>
      </c>
      <c r="P4" s="20">
        <v>1850</v>
      </c>
      <c r="Q4" s="27">
        <v>1875</v>
      </c>
      <c r="R4" s="28">
        <v>1870</v>
      </c>
      <c r="S4" s="28">
        <v>1733.3333333333301</v>
      </c>
      <c r="T4" s="28">
        <v>1770</v>
      </c>
      <c r="U4" s="12">
        <f t="shared" ref="U4:U7" si="0">(T4-H4)/H4*100</f>
        <v>31.111111111111111</v>
      </c>
      <c r="V4" s="12">
        <f t="shared" ref="V4:V7" si="1">(T4-S4)/S4*100</f>
        <v>2.1153846153848073</v>
      </c>
    </row>
    <row r="5" spans="1:22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8">
        <v>29000</v>
      </c>
      <c r="P5" s="20">
        <v>29500</v>
      </c>
      <c r="Q5" s="27">
        <v>30000</v>
      </c>
      <c r="R5" s="28">
        <v>29000</v>
      </c>
      <c r="S5" s="28">
        <v>29000</v>
      </c>
      <c r="T5" s="28">
        <v>29000.33</v>
      </c>
      <c r="U5" s="12">
        <f t="shared" si="0"/>
        <v>11.539730769230776</v>
      </c>
      <c r="V5" s="12">
        <f t="shared" si="1"/>
        <v>1.1379310344887801E-3</v>
      </c>
    </row>
    <row r="6" spans="1:22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8">
        <v>73.333333333333329</v>
      </c>
      <c r="P6" s="20">
        <v>100</v>
      </c>
      <c r="Q6" s="27">
        <v>102.333333333333</v>
      </c>
      <c r="R6" s="28">
        <v>108.571428571428</v>
      </c>
      <c r="S6" s="28">
        <v>109</v>
      </c>
      <c r="T6" s="28">
        <v>109.28571428571399</v>
      </c>
      <c r="U6" s="12">
        <f t="shared" si="0"/>
        <v>56.122448979591425</v>
      </c>
      <c r="V6" s="12">
        <f t="shared" si="1"/>
        <v>0.26212319790274624</v>
      </c>
    </row>
    <row r="7" spans="1:22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5">
        <v>470.76</v>
      </c>
      <c r="O7" s="15">
        <v>470.96</v>
      </c>
      <c r="P7" s="21">
        <v>473.89</v>
      </c>
      <c r="Q7" s="28">
        <v>474.5</v>
      </c>
      <c r="R7" s="28">
        <v>480.44</v>
      </c>
      <c r="S7" s="28">
        <v>480.75</v>
      </c>
      <c r="T7" s="28">
        <v>480</v>
      </c>
      <c r="U7" s="12">
        <f t="shared" si="0"/>
        <v>10.116437457456115</v>
      </c>
      <c r="V7" s="12">
        <f t="shared" si="1"/>
        <v>-0.15600624024960999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Q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24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8">
        <v>100</v>
      </c>
      <c r="P3" s="20">
        <v>100.98</v>
      </c>
      <c r="Q3" s="27">
        <v>101</v>
      </c>
      <c r="R3" s="28">
        <v>100</v>
      </c>
      <c r="S3" s="28">
        <v>100</v>
      </c>
      <c r="T3" s="28">
        <v>110.21</v>
      </c>
      <c r="U3" s="12">
        <f>(T3-H3)/H3*100</f>
        <v>86.828275978979477</v>
      </c>
      <c r="V3" s="12">
        <f>(T3-S3)/S3*100</f>
        <v>10.209999999999994</v>
      </c>
    </row>
    <row r="4" spans="1:22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8">
        <v>1466.6666666666667</v>
      </c>
      <c r="P4" s="20">
        <v>1428.5714285714287</v>
      </c>
      <c r="Q4" s="27">
        <v>1572.72727272727</v>
      </c>
      <c r="R4" s="28">
        <v>1581.8181818181818</v>
      </c>
      <c r="S4" s="28">
        <v>1500</v>
      </c>
      <c r="T4" s="28">
        <v>1575</v>
      </c>
      <c r="U4" s="12">
        <f t="shared" ref="U4:U7" si="0">(T4-H4)/H4*100</f>
        <v>1.1885640860905879</v>
      </c>
      <c r="V4" s="12">
        <f t="shared" ref="V4:V7" si="1">(T4-S4)/S4*100</f>
        <v>5</v>
      </c>
    </row>
    <row r="5" spans="1:22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8">
        <v>35000</v>
      </c>
      <c r="P5" s="24">
        <v>35540</v>
      </c>
      <c r="Q5" s="27">
        <v>35000</v>
      </c>
      <c r="R5" s="28">
        <v>40000</v>
      </c>
      <c r="S5" s="28">
        <v>40550</v>
      </c>
      <c r="T5" s="28">
        <v>40500</v>
      </c>
      <c r="U5" s="12">
        <f t="shared" si="0"/>
        <v>62</v>
      </c>
      <c r="V5" s="12">
        <f t="shared" si="1"/>
        <v>-0.12330456226880394</v>
      </c>
    </row>
    <row r="6" spans="1:22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8">
        <v>104.28571428571399</v>
      </c>
      <c r="P6" s="20">
        <v>108.571428571428</v>
      </c>
      <c r="Q6" s="27">
        <v>109</v>
      </c>
      <c r="R6" s="28">
        <v>112.72727272727199</v>
      </c>
      <c r="S6" s="28">
        <v>115.8</v>
      </c>
      <c r="T6" s="28">
        <v>113.636363636363</v>
      </c>
      <c r="U6" s="12">
        <f t="shared" si="0"/>
        <v>51.51515151515067</v>
      </c>
      <c r="V6" s="12">
        <f t="shared" si="1"/>
        <v>-1.8684251844879072</v>
      </c>
    </row>
    <row r="7" spans="1:22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1">
        <v>400.23</v>
      </c>
      <c r="Q7" s="28">
        <v>420.56</v>
      </c>
      <c r="R7" s="28">
        <v>420</v>
      </c>
      <c r="S7" s="28">
        <v>425.88</v>
      </c>
      <c r="T7" s="28">
        <v>450</v>
      </c>
      <c r="U7" s="12">
        <f t="shared" si="0"/>
        <v>37.304542140394339</v>
      </c>
      <c r="V7" s="12">
        <f t="shared" si="1"/>
        <v>5.6635672020287418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R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23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50</v>
      </c>
      <c r="C3" s="2">
        <v>50.89</v>
      </c>
      <c r="D3" s="2">
        <v>50.87</v>
      </c>
      <c r="E3" s="2">
        <v>50.85</v>
      </c>
      <c r="F3" s="2">
        <v>50.25</v>
      </c>
      <c r="G3" s="2">
        <v>52.25</v>
      </c>
      <c r="H3" s="2">
        <v>55.25</v>
      </c>
      <c r="I3" s="2">
        <v>57.75</v>
      </c>
      <c r="J3" s="2">
        <v>58.32</v>
      </c>
      <c r="K3" s="2">
        <v>59.32</v>
      </c>
      <c r="L3" s="2">
        <v>60.32</v>
      </c>
      <c r="M3" s="2">
        <v>75.239999999999995</v>
      </c>
      <c r="N3" s="8">
        <v>65</v>
      </c>
      <c r="O3" s="18">
        <v>60</v>
      </c>
      <c r="P3" s="20">
        <v>60</v>
      </c>
      <c r="Q3" s="27">
        <v>62.5</v>
      </c>
      <c r="R3" s="28">
        <v>75</v>
      </c>
      <c r="S3" s="28">
        <v>84</v>
      </c>
      <c r="T3" s="28">
        <v>97.32</v>
      </c>
      <c r="U3" s="12">
        <f>(T3-H3)/H3*100</f>
        <v>76.144796380090483</v>
      </c>
      <c r="V3" s="12">
        <f>(T3-S3)/S3*100</f>
        <v>15.857142857142851</v>
      </c>
    </row>
    <row r="4" spans="1:22" ht="15" customHeight="1" x14ac:dyDescent="0.25">
      <c r="A4" s="1" t="s">
        <v>1</v>
      </c>
      <c r="B4" s="2">
        <v>1100</v>
      </c>
      <c r="C4" s="2">
        <v>1250</v>
      </c>
      <c r="D4" s="2">
        <v>1150</v>
      </c>
      <c r="E4" s="2">
        <v>1150</v>
      </c>
      <c r="F4" s="2">
        <v>1150</v>
      </c>
      <c r="G4" s="2">
        <v>1150</v>
      </c>
      <c r="H4" s="2">
        <v>1150</v>
      </c>
      <c r="I4" s="2">
        <v>1175</v>
      </c>
      <c r="J4" s="2">
        <v>1151.1564071969715</v>
      </c>
      <c r="K4" s="2">
        <v>1199.4784053814101</v>
      </c>
      <c r="L4" s="2">
        <v>1199.9784053814101</v>
      </c>
      <c r="M4" s="2">
        <v>1450</v>
      </c>
      <c r="N4" s="8">
        <v>1233.3333333333301</v>
      </c>
      <c r="O4" s="18">
        <v>1125</v>
      </c>
      <c r="P4" s="20">
        <v>1000</v>
      </c>
      <c r="Q4" s="27">
        <v>1100</v>
      </c>
      <c r="R4" s="28">
        <v>1100</v>
      </c>
      <c r="S4" s="28">
        <v>1100</v>
      </c>
      <c r="T4" s="28">
        <v>1025</v>
      </c>
      <c r="U4" s="12">
        <f t="shared" ref="U4:U7" si="0">(T4-H4)/H4*100</f>
        <v>-10.869565217391305</v>
      </c>
      <c r="V4" s="12">
        <f t="shared" ref="V4:V7" si="1">(T4-S4)/S4*100</f>
        <v>-6.8181818181818175</v>
      </c>
    </row>
    <row r="5" spans="1:22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3">
        <v>25316.658387799165</v>
      </c>
      <c r="I5" s="3">
        <v>25369.823370413542</v>
      </c>
      <c r="J5" s="2">
        <v>25361.1889464101</v>
      </c>
      <c r="K5" s="2">
        <v>25361.1889464101</v>
      </c>
      <c r="L5" s="2">
        <v>25361.1889464101</v>
      </c>
      <c r="M5" s="3">
        <v>26584.03</v>
      </c>
      <c r="N5" s="3">
        <v>26584.93</v>
      </c>
      <c r="O5" s="3">
        <v>26584.93</v>
      </c>
      <c r="P5" s="10">
        <v>26560.12</v>
      </c>
      <c r="Q5" s="29">
        <v>26570</v>
      </c>
      <c r="R5" s="29">
        <v>27000</v>
      </c>
      <c r="S5" s="29">
        <v>28000</v>
      </c>
      <c r="T5" s="28">
        <v>28000.45</v>
      </c>
      <c r="U5" s="12">
        <f t="shared" si="0"/>
        <v>10.600891994080202</v>
      </c>
      <c r="V5" s="12">
        <f t="shared" si="1"/>
        <v>1.6071428571454555E-3</v>
      </c>
    </row>
    <row r="6" spans="1:22" ht="15" customHeight="1" x14ac:dyDescent="0.25">
      <c r="A6" s="1" t="s">
        <v>3</v>
      </c>
      <c r="B6" s="2">
        <v>40</v>
      </c>
      <c r="C6" s="3">
        <v>40.084000000000003</v>
      </c>
      <c r="D6" s="2">
        <v>50</v>
      </c>
      <c r="E6" s="3">
        <v>50.104999999999997</v>
      </c>
      <c r="F6" s="3">
        <v>50.210220499999998</v>
      </c>
      <c r="G6" s="3">
        <v>50.315661963049997</v>
      </c>
      <c r="H6" s="3">
        <v>50.421324853172401</v>
      </c>
      <c r="I6" s="2">
        <v>50</v>
      </c>
      <c r="J6" s="3">
        <v>50.421324853172401</v>
      </c>
      <c r="K6" s="3">
        <v>50.421324853172401</v>
      </c>
      <c r="L6" s="3">
        <v>50.421324853172401</v>
      </c>
      <c r="M6" s="3">
        <v>81.97102454799959</v>
      </c>
      <c r="N6" s="6">
        <v>75.55</v>
      </c>
      <c r="O6" s="6">
        <v>75.55</v>
      </c>
      <c r="P6" s="20">
        <v>70</v>
      </c>
      <c r="Q6" s="25">
        <v>70.34</v>
      </c>
      <c r="R6" s="25">
        <v>100</v>
      </c>
      <c r="S6" s="25">
        <v>100</v>
      </c>
      <c r="T6" s="28">
        <v>99.65</v>
      </c>
      <c r="U6" s="12">
        <f t="shared" si="0"/>
        <v>97.63463235085986</v>
      </c>
      <c r="V6" s="12">
        <f t="shared" si="1"/>
        <v>-0.34999999999999432</v>
      </c>
    </row>
    <row r="7" spans="1:22" ht="15" customHeight="1" x14ac:dyDescent="0.25">
      <c r="A7" s="1" t="s">
        <v>4</v>
      </c>
      <c r="B7" s="3">
        <v>250.12</v>
      </c>
      <c r="C7" s="3">
        <v>255.75</v>
      </c>
      <c r="D7" s="3">
        <f>B7*1.0789</f>
        <v>269.854468</v>
      </c>
      <c r="E7" s="3">
        <f>C7*1.0978</f>
        <v>280.76235000000003</v>
      </c>
      <c r="F7" s="3">
        <f>C7*1.005</f>
        <v>257.02874999999995</v>
      </c>
      <c r="G7" s="3">
        <f>E7*1.0978</f>
        <v>308.22090783000004</v>
      </c>
      <c r="H7" s="3">
        <v>310.46499999999997</v>
      </c>
      <c r="I7" s="3">
        <v>320.54000000000002</v>
      </c>
      <c r="J7" s="2">
        <v>325.22000000000003</v>
      </c>
      <c r="K7" s="2">
        <v>331.36923696946798</v>
      </c>
      <c r="L7" s="3">
        <v>345.55</v>
      </c>
      <c r="M7" s="3">
        <v>380.45</v>
      </c>
      <c r="N7" s="3">
        <v>340.55</v>
      </c>
      <c r="O7" s="3">
        <v>340.5</v>
      </c>
      <c r="P7" s="21">
        <v>350.43</v>
      </c>
      <c r="Q7" s="29">
        <v>355</v>
      </c>
      <c r="R7" s="29">
        <v>340.22</v>
      </c>
      <c r="S7" s="29">
        <v>350</v>
      </c>
      <c r="T7" s="28">
        <v>347.66</v>
      </c>
      <c r="U7" s="12">
        <f t="shared" si="0"/>
        <v>11.980416472066112</v>
      </c>
      <c r="V7" s="12">
        <f t="shared" si="1"/>
        <v>-0.66857142857142138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Q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18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55</v>
      </c>
      <c r="C3" s="2">
        <v>55.78</v>
      </c>
      <c r="D3" s="2">
        <v>57.833333333333002</v>
      </c>
      <c r="E3" s="2">
        <v>58.853333333332998</v>
      </c>
      <c r="F3" s="2">
        <v>55.933333333299998</v>
      </c>
      <c r="G3" s="2">
        <v>56.78</v>
      </c>
      <c r="H3" s="2">
        <v>57.55</v>
      </c>
      <c r="I3" s="2">
        <v>58.833333333333002</v>
      </c>
      <c r="J3" s="2">
        <v>57.893333333332997</v>
      </c>
      <c r="K3" s="2">
        <v>58.833333333333002</v>
      </c>
      <c r="L3" s="3">
        <v>59.26</v>
      </c>
      <c r="M3" s="3">
        <v>90.26</v>
      </c>
      <c r="N3" s="8">
        <v>84.285714285713993</v>
      </c>
      <c r="O3" s="18">
        <v>94.444444444444443</v>
      </c>
      <c r="P3" s="20">
        <v>102.222222222222</v>
      </c>
      <c r="Q3" s="27">
        <v>103.666666666667</v>
      </c>
      <c r="R3" s="28">
        <v>99.65</v>
      </c>
      <c r="S3" s="28">
        <v>105</v>
      </c>
      <c r="T3" s="28">
        <v>104.666666666666</v>
      </c>
      <c r="U3" s="12">
        <f>(T3-H3)/H3*100</f>
        <v>81.870836953372745</v>
      </c>
      <c r="V3" s="12">
        <f>(T3-S3)/S3*100</f>
        <v>-0.31746031746094905</v>
      </c>
    </row>
    <row r="4" spans="1:22" ht="15" customHeight="1" x14ac:dyDescent="0.25">
      <c r="A4" s="1" t="s">
        <v>1</v>
      </c>
      <c r="B4" s="2">
        <v>981.66666666666697</v>
      </c>
      <c r="C4" s="2">
        <v>945.83333333333303</v>
      </c>
      <c r="D4" s="2">
        <v>1037.5</v>
      </c>
      <c r="E4" s="2">
        <v>1027.57</v>
      </c>
      <c r="F4" s="2">
        <v>1052.8571428571399</v>
      </c>
      <c r="G4" s="2">
        <v>1072.8571428571399</v>
      </c>
      <c r="H4" s="2">
        <v>1050.22</v>
      </c>
      <c r="I4" s="2">
        <v>1050.72</v>
      </c>
      <c r="J4" s="2">
        <v>1150.22</v>
      </c>
      <c r="K4" s="2">
        <v>1150.8822</v>
      </c>
      <c r="L4" s="2">
        <v>1150.24</v>
      </c>
      <c r="M4" s="2">
        <v>1800.15</v>
      </c>
      <c r="N4" s="8">
        <v>1270</v>
      </c>
      <c r="O4" s="18">
        <v>1186.6666666666667</v>
      </c>
      <c r="P4" s="20">
        <v>1240</v>
      </c>
      <c r="Q4" s="27">
        <v>1255.38461538462</v>
      </c>
      <c r="R4" s="28">
        <v>1261.5384615384601</v>
      </c>
      <c r="S4" s="28">
        <v>1290</v>
      </c>
      <c r="T4" s="28">
        <v>1133.3333333333301</v>
      </c>
      <c r="U4" s="12">
        <f t="shared" ref="U4:U7" si="0">(T4-H4)/H4*100</f>
        <v>7.9138974056226354</v>
      </c>
      <c r="V4" s="12">
        <f t="shared" ref="V4:V7" si="1">(T4-S4)/S4*100</f>
        <v>-12.144702842377514</v>
      </c>
    </row>
    <row r="5" spans="1:22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22770.680591596101</v>
      </c>
      <c r="L5" s="3">
        <v>22818.499020838452</v>
      </c>
      <c r="M5" s="3">
        <v>23866.417868782199</v>
      </c>
      <c r="N5" s="3">
        <v>23870.417868782199</v>
      </c>
      <c r="O5" s="10">
        <v>24050.55</v>
      </c>
      <c r="P5" s="10">
        <v>25500.11</v>
      </c>
      <c r="Q5" s="29">
        <v>25500.11</v>
      </c>
      <c r="R5" s="29">
        <v>26000</v>
      </c>
      <c r="S5" s="29">
        <v>31000</v>
      </c>
      <c r="T5" s="28">
        <v>30000</v>
      </c>
      <c r="U5" s="12">
        <f t="shared" si="0"/>
        <v>34.658012794210194</v>
      </c>
      <c r="V5" s="12">
        <f t="shared" si="1"/>
        <v>-3.225806451612903</v>
      </c>
    </row>
    <row r="6" spans="1:22" ht="15" customHeight="1" x14ac:dyDescent="0.25">
      <c r="A6" s="1" t="s">
        <v>3</v>
      </c>
      <c r="B6" s="2">
        <v>50</v>
      </c>
      <c r="C6" s="2">
        <v>50</v>
      </c>
      <c r="D6" s="2">
        <v>50</v>
      </c>
      <c r="E6" s="2">
        <v>60.56</v>
      </c>
      <c r="F6" s="2">
        <v>60.56</v>
      </c>
      <c r="G6" s="2">
        <v>60.56</v>
      </c>
      <c r="H6" s="2">
        <v>65.22</v>
      </c>
      <c r="I6" s="2">
        <v>65.22</v>
      </c>
      <c r="J6" s="2">
        <v>67.492869634675003</v>
      </c>
      <c r="K6" s="2">
        <v>67.492869634675003</v>
      </c>
      <c r="L6" s="2">
        <v>73.809523809523753</v>
      </c>
      <c r="M6" s="2">
        <v>83.809523809523796</v>
      </c>
      <c r="N6" s="8">
        <v>65.294117647058798</v>
      </c>
      <c r="O6" s="18">
        <v>54.090909090909093</v>
      </c>
      <c r="P6" s="20">
        <v>52.222222222222221</v>
      </c>
      <c r="Q6" s="27">
        <v>53</v>
      </c>
      <c r="R6" s="28">
        <v>56.25</v>
      </c>
      <c r="S6" s="28">
        <v>65.89</v>
      </c>
      <c r="T6" s="28">
        <v>66.363636363636402</v>
      </c>
      <c r="U6" s="12">
        <f t="shared" si="0"/>
        <v>1.7535056173511248</v>
      </c>
      <c r="V6" s="12">
        <f t="shared" si="1"/>
        <v>0.71882890216482287</v>
      </c>
    </row>
    <row r="7" spans="1:22" ht="15" customHeight="1" x14ac:dyDescent="0.25">
      <c r="A7" s="1" t="s">
        <v>4</v>
      </c>
      <c r="B7" s="2">
        <v>240</v>
      </c>
      <c r="C7" s="2">
        <v>240</v>
      </c>
      <c r="D7" s="3">
        <v>240.50399999999999</v>
      </c>
      <c r="E7" s="3">
        <v>241.00905839999999</v>
      </c>
      <c r="F7" s="3">
        <v>241.51517742263999</v>
      </c>
      <c r="G7" s="3">
        <v>242.02235929522755</v>
      </c>
      <c r="H7" s="2">
        <v>283.96829275619302</v>
      </c>
      <c r="I7" s="2">
        <v>283.96829275619302</v>
      </c>
      <c r="J7" s="2">
        <v>283.96829275619302</v>
      </c>
      <c r="K7" s="2">
        <v>308.21862589210599</v>
      </c>
      <c r="L7" s="3">
        <v>308.8658850064794</v>
      </c>
      <c r="M7" s="3">
        <v>359.514503364993</v>
      </c>
      <c r="N7" s="9">
        <v>310.55</v>
      </c>
      <c r="O7" s="19">
        <v>315.45</v>
      </c>
      <c r="P7" s="21">
        <v>320.33</v>
      </c>
      <c r="Q7" s="28">
        <v>325</v>
      </c>
      <c r="R7" s="28">
        <v>324.89</v>
      </c>
      <c r="S7" s="28">
        <v>339</v>
      </c>
      <c r="T7" s="28">
        <v>338.11</v>
      </c>
      <c r="U7" s="12">
        <f t="shared" si="0"/>
        <v>19.066110064017426</v>
      </c>
      <c r="V7" s="12">
        <f t="shared" si="1"/>
        <v>-0.26253687315633811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U2:V7"/>
  <sheetViews>
    <sheetView workbookViewId="0">
      <selection activeCell="T3" sqref="T3:T7"/>
    </sheetView>
  </sheetViews>
  <sheetFormatPr defaultRowHeight="15" x14ac:dyDescent="0.25"/>
  <sheetData>
    <row r="2" spans="21:22" x14ac:dyDescent="0.25">
      <c r="U2" s="37" t="s">
        <v>45</v>
      </c>
      <c r="V2" s="37" t="s">
        <v>46</v>
      </c>
    </row>
    <row r="3" spans="21:22" x14ac:dyDescent="0.25">
      <c r="U3" t="e">
        <f>(T3-H3)/H3*100</f>
        <v>#DIV/0!</v>
      </c>
      <c r="V3" t="e">
        <f>(T3-S3)/S3*100</f>
        <v>#DIV/0!</v>
      </c>
    </row>
    <row r="4" spans="21:22" x14ac:dyDescent="0.25">
      <c r="U4" t="e">
        <f t="shared" ref="U4:U7" si="0">(T4-H4)/H4*100</f>
        <v>#DIV/0!</v>
      </c>
      <c r="V4" t="e">
        <f t="shared" ref="V4:V7" si="1">(T4-S4)/S4*100</f>
        <v>#DIV/0!</v>
      </c>
    </row>
    <row r="5" spans="21:22" x14ac:dyDescent="0.25">
      <c r="U5" t="e">
        <f t="shared" si="0"/>
        <v>#DIV/0!</v>
      </c>
      <c r="V5" t="e">
        <f t="shared" si="1"/>
        <v>#DIV/0!</v>
      </c>
    </row>
    <row r="6" spans="21:22" x14ac:dyDescent="0.25">
      <c r="U6" t="e">
        <f t="shared" si="0"/>
        <v>#DIV/0!</v>
      </c>
      <c r="V6" t="e">
        <f t="shared" si="1"/>
        <v>#DIV/0!</v>
      </c>
    </row>
    <row r="7" spans="21:22" x14ac:dyDescent="0.25">
      <c r="U7" t="e">
        <f t="shared" si="0"/>
        <v>#DIV/0!</v>
      </c>
      <c r="V7" t="e">
        <f t="shared" si="1"/>
        <v>#DIV/0!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U2:V7"/>
  <sheetViews>
    <sheetView workbookViewId="0">
      <selection activeCell="T3" sqref="T3:T7"/>
    </sheetView>
  </sheetViews>
  <sheetFormatPr defaultRowHeight="15" x14ac:dyDescent="0.25"/>
  <sheetData>
    <row r="2" spans="21:22" x14ac:dyDescent="0.25">
      <c r="U2" s="37" t="s">
        <v>45</v>
      </c>
      <c r="V2" s="37" t="s">
        <v>46</v>
      </c>
    </row>
    <row r="3" spans="21:22" x14ac:dyDescent="0.25">
      <c r="U3" t="e">
        <f>(T3-H3)/H3*100</f>
        <v>#DIV/0!</v>
      </c>
      <c r="V3" t="e">
        <f>(T3-S3)/S3*100</f>
        <v>#DIV/0!</v>
      </c>
    </row>
    <row r="4" spans="21:22" x14ac:dyDescent="0.25">
      <c r="U4" t="e">
        <f t="shared" ref="U4:U7" si="0">(T4-H4)/H4*100</f>
        <v>#DIV/0!</v>
      </c>
      <c r="V4" t="e">
        <f t="shared" ref="V4:V7" si="1">(T4-S4)/S4*100</f>
        <v>#DIV/0!</v>
      </c>
    </row>
    <row r="5" spans="21:22" x14ac:dyDescent="0.25">
      <c r="U5" t="e">
        <f t="shared" si="0"/>
        <v>#DIV/0!</v>
      </c>
      <c r="V5" t="e">
        <f t="shared" si="1"/>
        <v>#DIV/0!</v>
      </c>
    </row>
    <row r="6" spans="21:22" x14ac:dyDescent="0.25">
      <c r="U6" t="e">
        <f t="shared" si="0"/>
        <v>#DIV/0!</v>
      </c>
      <c r="V6" t="e">
        <f t="shared" si="1"/>
        <v>#DIV/0!</v>
      </c>
    </row>
    <row r="7" spans="21:22" x14ac:dyDescent="0.25">
      <c r="U7" t="e">
        <f t="shared" si="0"/>
        <v>#DIV/0!</v>
      </c>
      <c r="V7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J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8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18">
        <v>150</v>
      </c>
      <c r="P3" s="20">
        <v>160</v>
      </c>
      <c r="Q3" s="27">
        <v>160</v>
      </c>
      <c r="R3" s="28">
        <v>150</v>
      </c>
      <c r="S3" s="28">
        <v>150.57</v>
      </c>
      <c r="T3" s="28">
        <v>150</v>
      </c>
      <c r="U3" s="12">
        <f>(T3-H3)/H3*100</f>
        <v>50</v>
      </c>
      <c r="V3" s="12">
        <f>(T3-S3)/S3*100</f>
        <v>-0.37856146642757071</v>
      </c>
    </row>
    <row r="4" spans="1:22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18">
        <v>875</v>
      </c>
      <c r="P4" s="20">
        <v>892</v>
      </c>
      <c r="Q4" s="27">
        <v>1000</v>
      </c>
      <c r="R4" s="28">
        <v>1010.09</v>
      </c>
      <c r="S4" s="28">
        <v>1020.55</v>
      </c>
      <c r="T4" s="28">
        <v>1192.8571428571399</v>
      </c>
      <c r="U4" s="12">
        <f t="shared" ref="U4:U7" si="0">(T4-H4)/H4*100</f>
        <v>43.717728055077096</v>
      </c>
      <c r="V4" s="12">
        <f t="shared" ref="V4:V7" si="1">(T4-S4)/S4*100</f>
        <v>16.883753158310714</v>
      </c>
    </row>
    <row r="5" spans="1:22" ht="15" customHeight="1" x14ac:dyDescent="0.25">
      <c r="A5" s="1" t="s">
        <v>2</v>
      </c>
      <c r="B5" s="3">
        <v>25000.32</v>
      </c>
      <c r="C5" s="3">
        <v>25052.820671999998</v>
      </c>
      <c r="D5" s="3">
        <v>25105.431595411199</v>
      </c>
      <c r="E5" s="3">
        <v>25158.153001761562</v>
      </c>
      <c r="F5" s="3">
        <v>25210.98512306526</v>
      </c>
      <c r="G5" s="3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20">
        <v>35600</v>
      </c>
      <c r="Q5" s="27">
        <v>35000</v>
      </c>
      <c r="R5" s="28">
        <v>35000</v>
      </c>
      <c r="S5" s="28">
        <v>35000</v>
      </c>
      <c r="T5" s="28">
        <v>35000</v>
      </c>
      <c r="U5" s="12">
        <f t="shared" si="0"/>
        <v>0</v>
      </c>
      <c r="V5" s="12">
        <f t="shared" si="1"/>
        <v>0</v>
      </c>
    </row>
    <row r="6" spans="1:22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18">
        <v>137.142857142857</v>
      </c>
      <c r="P6" s="20">
        <v>164.28571428571399</v>
      </c>
      <c r="Q6" s="27">
        <v>174.28571428571399</v>
      </c>
      <c r="R6" s="28">
        <v>152.85714285714201</v>
      </c>
      <c r="S6" s="28">
        <v>165.55</v>
      </c>
      <c r="T6" s="28">
        <v>171</v>
      </c>
      <c r="U6" s="12">
        <f t="shared" si="0"/>
        <v>6.6528066528068734</v>
      </c>
      <c r="V6" s="12">
        <f t="shared" si="1"/>
        <v>3.2920567804288661</v>
      </c>
    </row>
    <row r="7" spans="1:22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3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18">
        <v>1350</v>
      </c>
      <c r="P7" s="20">
        <v>1500</v>
      </c>
      <c r="Q7" s="27">
        <v>1550</v>
      </c>
      <c r="R7" s="28">
        <v>1400</v>
      </c>
      <c r="S7" s="28">
        <v>1466.67</v>
      </c>
      <c r="T7" s="28">
        <v>1500</v>
      </c>
      <c r="U7" s="12">
        <f t="shared" si="0"/>
        <v>50</v>
      </c>
      <c r="V7" s="12">
        <f t="shared" si="1"/>
        <v>2.2724948352390055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2" workbookViewId="0">
      <pane xSplit="1" topLeftCell="J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9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18">
        <v>92.727272727272734</v>
      </c>
      <c r="P3" s="20">
        <v>95.454545454545496</v>
      </c>
      <c r="Q3" s="27">
        <v>95.636363636363598</v>
      </c>
      <c r="R3" s="28">
        <v>82.2222222222222</v>
      </c>
      <c r="S3" s="28">
        <v>83.88</v>
      </c>
      <c r="T3" s="28">
        <v>88.571428571428598</v>
      </c>
      <c r="U3" s="12">
        <f>(T3-H3)/H3*100</f>
        <v>37.708228167592203</v>
      </c>
      <c r="V3" s="12">
        <f>(T3-S3)/S3*100</f>
        <v>5.593024047959708</v>
      </c>
    </row>
    <row r="4" spans="1:22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18">
        <v>859.09090909090912</v>
      </c>
      <c r="P4" s="20">
        <v>1009.09090909091</v>
      </c>
      <c r="Q4" s="27">
        <v>1363.6363636363637</v>
      </c>
      <c r="R4" s="28">
        <v>1287.5</v>
      </c>
      <c r="S4" s="28">
        <v>1298.77</v>
      </c>
      <c r="T4" s="28">
        <v>1309.2857142857099</v>
      </c>
      <c r="U4" s="12">
        <f t="shared" ref="U4:U7" si="0">(T4-H4)/H4*100</f>
        <v>138.05194805194725</v>
      </c>
      <c r="V4" s="12">
        <f t="shared" ref="V4:V7" si="1">(T4-S4)/S4*100</f>
        <v>0.8096671686064445</v>
      </c>
    </row>
    <row r="5" spans="1:22" ht="15" customHeight="1" x14ac:dyDescent="0.25">
      <c r="A5" s="1" t="s">
        <v>2</v>
      </c>
      <c r="B5" s="3">
        <v>26700</v>
      </c>
      <c r="C5" s="3">
        <v>26756.07</v>
      </c>
      <c r="D5" s="3">
        <v>26812.257747</v>
      </c>
      <c r="E5" s="3">
        <v>26868.563488268701</v>
      </c>
      <c r="F5" s="3">
        <v>26924.987471594064</v>
      </c>
      <c r="G5" s="3">
        <v>26981.529945284412</v>
      </c>
      <c r="H5" s="3">
        <v>27038.191158169509</v>
      </c>
      <c r="I5" s="3">
        <v>27094.971359601666</v>
      </c>
      <c r="J5" s="3">
        <v>27190.870799456799</v>
      </c>
      <c r="K5" s="2">
        <v>25770.680591596101</v>
      </c>
      <c r="L5" s="3">
        <v>27251.707994568002</v>
      </c>
      <c r="M5" s="3">
        <v>27133.994567999998</v>
      </c>
      <c r="N5" s="3">
        <v>27152.994567999998</v>
      </c>
      <c r="O5" s="3">
        <v>27152.994567999998</v>
      </c>
      <c r="P5" s="10">
        <v>28750.34</v>
      </c>
      <c r="Q5" s="29">
        <v>29500</v>
      </c>
      <c r="R5" s="29">
        <v>29800.44</v>
      </c>
      <c r="S5" s="29">
        <v>30000</v>
      </c>
      <c r="T5" s="28">
        <v>30000</v>
      </c>
      <c r="U5" s="12">
        <f t="shared" si="0"/>
        <v>10.954167845416645</v>
      </c>
      <c r="V5" s="12">
        <f t="shared" si="1"/>
        <v>0</v>
      </c>
    </row>
    <row r="6" spans="1:22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7">
        <v>110</v>
      </c>
      <c r="O6" s="18">
        <v>103.636363636363</v>
      </c>
      <c r="P6" s="20">
        <v>108.181818181818</v>
      </c>
      <c r="Q6" s="27">
        <v>108.636363636363</v>
      </c>
      <c r="R6" s="28">
        <v>101.11111111111111</v>
      </c>
      <c r="S6" s="28">
        <v>100.55</v>
      </c>
      <c r="T6" s="28">
        <v>100</v>
      </c>
      <c r="U6" s="12">
        <f t="shared" si="0"/>
        <v>28.342245989304825</v>
      </c>
      <c r="V6" s="12">
        <f t="shared" si="1"/>
        <v>-0.54699154649427861</v>
      </c>
    </row>
    <row r="7" spans="1:22" ht="15" customHeight="1" x14ac:dyDescent="0.25">
      <c r="A7" s="1" t="s">
        <v>4</v>
      </c>
      <c r="B7" s="3">
        <v>400.21</v>
      </c>
      <c r="C7" s="3">
        <v>401.05044099999998</v>
      </c>
      <c r="D7" s="3">
        <v>401.89264692609999</v>
      </c>
      <c r="E7" s="3">
        <v>402.73662148464479</v>
      </c>
      <c r="F7" s="3">
        <v>403.58236838976256</v>
      </c>
      <c r="G7" s="3">
        <v>404.42989136338105</v>
      </c>
      <c r="H7" s="3">
        <v>405.27919413524415</v>
      </c>
      <c r="I7" s="3">
        <v>406.13028044292815</v>
      </c>
      <c r="J7" s="3">
        <v>406.98315403185831</v>
      </c>
      <c r="K7" s="2">
        <v>481.36923696946798</v>
      </c>
      <c r="L7" s="3">
        <v>482.38011236710383</v>
      </c>
      <c r="M7" s="3">
        <v>483.39311060307477</v>
      </c>
      <c r="N7" s="12">
        <v>464.35989682428101</v>
      </c>
      <c r="O7" s="12">
        <v>464.559896824281</v>
      </c>
      <c r="P7" s="21">
        <v>440.89</v>
      </c>
      <c r="Q7" s="28">
        <v>450</v>
      </c>
      <c r="R7" s="28">
        <v>425.11</v>
      </c>
      <c r="S7" s="28">
        <v>437.755</v>
      </c>
      <c r="T7" s="28">
        <v>440</v>
      </c>
      <c r="U7" s="12">
        <f t="shared" si="0"/>
        <v>8.5671325760604677</v>
      </c>
      <c r="V7" s="12">
        <f t="shared" si="1"/>
        <v>0.51284394238786646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K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10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2">
        <v>75</v>
      </c>
      <c r="M3" s="2">
        <v>85</v>
      </c>
      <c r="N3" s="6">
        <v>70</v>
      </c>
      <c r="O3" s="18">
        <v>100</v>
      </c>
      <c r="P3" s="20">
        <v>90</v>
      </c>
      <c r="Q3" s="27">
        <v>90</v>
      </c>
      <c r="R3" s="28">
        <v>85</v>
      </c>
      <c r="S3" s="28">
        <v>94</v>
      </c>
      <c r="T3" s="28">
        <v>94</v>
      </c>
      <c r="U3" s="12">
        <f>(T3-H3)/H3*100</f>
        <v>34.285714285714285</v>
      </c>
      <c r="V3" s="12">
        <f>(T3-S3)/S3*100</f>
        <v>0</v>
      </c>
    </row>
    <row r="4" spans="1:22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2">
        <v>725</v>
      </c>
      <c r="M4" s="2">
        <v>966.66666666666697</v>
      </c>
      <c r="N4" s="7">
        <v>850</v>
      </c>
      <c r="O4" s="18">
        <v>850</v>
      </c>
      <c r="P4" s="20">
        <v>1000</v>
      </c>
      <c r="Q4" s="27">
        <v>1150</v>
      </c>
      <c r="R4" s="28">
        <v>1083.3333333333301</v>
      </c>
      <c r="S4" s="28">
        <v>1331.25</v>
      </c>
      <c r="T4" s="28">
        <v>1340</v>
      </c>
      <c r="U4" s="12">
        <f t="shared" ref="U4:U7" si="0">(T4-H4)/H4*100</f>
        <v>57.647058823529406</v>
      </c>
      <c r="V4" s="12">
        <f t="shared" ref="V4:V7" si="1">(T4-S4)/S4*100</f>
        <v>0.65727699530516426</v>
      </c>
    </row>
    <row r="5" spans="1:22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3">
        <v>25365.548387114719</v>
      </c>
      <c r="M5" s="3">
        <v>25418.816038727658</v>
      </c>
      <c r="N5" s="3">
        <v>25418.816038727658</v>
      </c>
      <c r="O5" s="18">
        <v>35000</v>
      </c>
      <c r="P5" s="20">
        <v>35000</v>
      </c>
      <c r="Q5" s="27">
        <v>35000</v>
      </c>
      <c r="R5" s="28">
        <v>35000.44</v>
      </c>
      <c r="S5" s="28">
        <v>35250</v>
      </c>
      <c r="T5" s="28">
        <v>35000</v>
      </c>
      <c r="U5" s="12">
        <f t="shared" si="0"/>
        <v>45.833333333333329</v>
      </c>
      <c r="V5" s="12">
        <f t="shared" si="1"/>
        <v>-0.70921985815602839</v>
      </c>
    </row>
    <row r="6" spans="1:22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2">
        <v>75</v>
      </c>
      <c r="M6" s="2">
        <v>75</v>
      </c>
      <c r="N6" s="7">
        <v>64</v>
      </c>
      <c r="O6" s="18">
        <v>66.666666666666671</v>
      </c>
      <c r="P6" s="20">
        <v>60</v>
      </c>
      <c r="Q6" s="27">
        <v>60</v>
      </c>
      <c r="R6" s="28">
        <v>55</v>
      </c>
      <c r="S6" s="28">
        <v>58.5</v>
      </c>
      <c r="T6" s="28">
        <v>66.666666666666671</v>
      </c>
      <c r="U6" s="12">
        <f t="shared" si="0"/>
        <v>-11.111111111111105</v>
      </c>
      <c r="V6" s="12">
        <f t="shared" si="1"/>
        <v>13.960113960113969</v>
      </c>
    </row>
    <row r="7" spans="1:22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2">
        <v>400</v>
      </c>
      <c r="M7" s="3">
        <v>480.84</v>
      </c>
      <c r="N7" s="13">
        <v>410.08</v>
      </c>
      <c r="O7" s="13">
        <v>420.08</v>
      </c>
      <c r="P7" s="21">
        <v>415.67</v>
      </c>
      <c r="Q7" s="28">
        <v>420</v>
      </c>
      <c r="R7" s="28">
        <v>400.32</v>
      </c>
      <c r="S7" s="28">
        <v>410.15999999999997</v>
      </c>
      <c r="T7" s="28">
        <v>410</v>
      </c>
      <c r="U7" s="12">
        <f t="shared" si="0"/>
        <v>4.0186415404581783</v>
      </c>
      <c r="V7" s="12">
        <f t="shared" si="1"/>
        <v>-3.9009167154273494E-2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pane xSplit="1" topLeftCell="P1" activePane="topRight" state="frozen"/>
      <selection activeCell="T3" sqref="T3:T7"/>
      <selection pane="topRight" activeCell="U18" sqref="U18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22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8">
        <v>127.428571428571</v>
      </c>
      <c r="P3" s="20">
        <v>150</v>
      </c>
      <c r="Q3" s="27">
        <v>150</v>
      </c>
      <c r="R3" s="28">
        <v>150</v>
      </c>
      <c r="S3" s="28">
        <v>150</v>
      </c>
      <c r="T3" s="28">
        <v>162.5</v>
      </c>
      <c r="U3" s="12">
        <f>(T3-H3)/H3*100</f>
        <v>19.778869778869488</v>
      </c>
      <c r="V3" s="12">
        <f>(T3-S3)/S3*100</f>
        <v>8.3333333333333321</v>
      </c>
    </row>
    <row r="4" spans="1:22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8">
        <v>1011.1111111111099</v>
      </c>
      <c r="P4" s="20">
        <v>997.5</v>
      </c>
      <c r="Q4" s="27">
        <v>1071.42857142857</v>
      </c>
      <c r="R4" s="28">
        <v>1055.55555555556</v>
      </c>
      <c r="S4" s="28">
        <v>1150</v>
      </c>
      <c r="T4" s="28">
        <v>1170</v>
      </c>
      <c r="U4" s="12">
        <f t="shared" ref="U4:U7" si="0">(T4-H4)/H4*100</f>
        <v>15.081967213114938</v>
      </c>
      <c r="V4" s="12">
        <f t="shared" ref="V4:V7" si="1">(T4-S4)/S4*100</f>
        <v>1.7391304347826086</v>
      </c>
    </row>
    <row r="5" spans="1:22" ht="15" customHeight="1" x14ac:dyDescent="0.25">
      <c r="A5" s="1" t="s">
        <v>2</v>
      </c>
      <c r="B5" s="3">
        <v>28897.23</v>
      </c>
      <c r="C5" s="3">
        <v>28957.914183000001</v>
      </c>
      <c r="D5" s="3">
        <v>29018.725802784302</v>
      </c>
      <c r="E5" s="3">
        <v>29079.665126970147</v>
      </c>
      <c r="F5" s="3">
        <v>29140.732423736783</v>
      </c>
      <c r="G5" s="3">
        <v>29201.92796182663</v>
      </c>
      <c r="H5" s="3">
        <v>29263.252010546465</v>
      </c>
      <c r="I5" s="3">
        <v>29324.704839768612</v>
      </c>
      <c r="J5" s="3">
        <v>29386.286719932126</v>
      </c>
      <c r="K5" s="2">
        <v>25642.233826330099</v>
      </c>
      <c r="L5" s="2">
        <v>25400</v>
      </c>
      <c r="M5" s="3">
        <v>29500.21</v>
      </c>
      <c r="N5" s="3">
        <v>29500.21</v>
      </c>
      <c r="O5" s="3">
        <v>29500.21</v>
      </c>
      <c r="P5" s="10">
        <v>30800.34</v>
      </c>
      <c r="Q5" s="29">
        <v>30800.34</v>
      </c>
      <c r="R5" s="29">
        <v>30675.22</v>
      </c>
      <c r="S5" s="29">
        <v>31100</v>
      </c>
      <c r="T5" s="28">
        <v>31100</v>
      </c>
      <c r="U5" s="12">
        <f t="shared" si="0"/>
        <v>6.2766366116505852</v>
      </c>
      <c r="V5" s="12">
        <f t="shared" si="1"/>
        <v>0</v>
      </c>
    </row>
    <row r="6" spans="1:22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8">
        <v>150</v>
      </c>
      <c r="P6" s="20">
        <v>185.71428571428501</v>
      </c>
      <c r="Q6" s="27">
        <v>186</v>
      </c>
      <c r="R6" s="28">
        <v>174.54545454545499</v>
      </c>
      <c r="S6" s="28">
        <v>170</v>
      </c>
      <c r="T6" s="28">
        <v>178.57142857142799</v>
      </c>
      <c r="U6" s="12">
        <f t="shared" si="0"/>
        <v>48.80952380952332</v>
      </c>
      <c r="V6" s="12">
        <f t="shared" si="1"/>
        <v>5.0420168067223452</v>
      </c>
    </row>
    <row r="7" spans="1:22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8">
        <v>1933.3333333333333</v>
      </c>
      <c r="P7" s="20">
        <v>2128.5714285714284</v>
      </c>
      <c r="Q7" s="27">
        <v>2133.3333333333298</v>
      </c>
      <c r="R7" s="28">
        <v>2175</v>
      </c>
      <c r="S7" s="28">
        <v>2189</v>
      </c>
      <c r="T7" s="28">
        <v>2244.4444444444398</v>
      </c>
      <c r="U7" s="12">
        <f t="shared" si="0"/>
        <v>26.447574334898015</v>
      </c>
      <c r="V7" s="12">
        <f t="shared" si="1"/>
        <v>2.532866351961617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J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11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8">
        <v>132.5</v>
      </c>
      <c r="P3" s="20">
        <v>125.89</v>
      </c>
      <c r="Q3" s="35">
        <v>130</v>
      </c>
      <c r="R3" s="28">
        <v>120.98</v>
      </c>
      <c r="S3" s="28">
        <v>125.49000000000001</v>
      </c>
      <c r="T3" s="28">
        <v>130</v>
      </c>
      <c r="U3" s="12">
        <f>(T3-H3)/H3*100</f>
        <v>95.000000000000199</v>
      </c>
      <c r="V3" s="12">
        <f>(T3-S3)/S3*100</f>
        <v>3.5939118654872821</v>
      </c>
    </row>
    <row r="4" spans="1:22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8">
        <v>1881.8181818181799</v>
      </c>
      <c r="P4" s="20">
        <v>2150.5700000000002</v>
      </c>
      <c r="Q4" s="35">
        <v>2175.89</v>
      </c>
      <c r="R4" s="28">
        <v>2244.4444444444398</v>
      </c>
      <c r="S4" s="28">
        <v>2210.1672222222196</v>
      </c>
      <c r="T4" s="28">
        <v>2245.8333333333298</v>
      </c>
      <c r="U4" s="12">
        <f t="shared" ref="U4:U7" si="0">(T4-H4)/H4*100</f>
        <v>19.77777777777759</v>
      </c>
      <c r="V4" s="12">
        <f t="shared" ref="V4:V7" si="1">(T4-S4)/S4*100</f>
        <v>1.6137290768093844</v>
      </c>
    </row>
    <row r="5" spans="1:22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20295.858696330833</v>
      </c>
      <c r="J5" s="3">
        <v>20338.479999593128</v>
      </c>
      <c r="K5" s="2">
        <v>28770.680591596101</v>
      </c>
      <c r="L5" s="3">
        <v>28810.099020838501</v>
      </c>
      <c r="M5" s="3">
        <v>28840.600228782201</v>
      </c>
      <c r="N5" s="3">
        <v>28849.878219999999</v>
      </c>
      <c r="O5" s="3">
        <v>28849.878219999999</v>
      </c>
      <c r="P5" s="10">
        <v>29008.13</v>
      </c>
      <c r="Q5" s="29">
        <v>30000</v>
      </c>
      <c r="R5" s="29">
        <v>30000</v>
      </c>
      <c r="S5" s="29">
        <v>30000</v>
      </c>
      <c r="T5" s="28">
        <v>30000</v>
      </c>
      <c r="U5" s="12">
        <f t="shared" si="0"/>
        <v>48.123814073631252</v>
      </c>
      <c r="V5" s="12">
        <f t="shared" si="1"/>
        <v>0</v>
      </c>
    </row>
    <row r="6" spans="1:22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8">
        <v>110</v>
      </c>
      <c r="P6" s="20">
        <v>82.222222222222229</v>
      </c>
      <c r="Q6" s="35">
        <v>95</v>
      </c>
      <c r="R6" s="28">
        <v>83</v>
      </c>
      <c r="S6" s="28">
        <v>85</v>
      </c>
      <c r="T6" s="28">
        <v>90</v>
      </c>
      <c r="U6" s="12">
        <f t="shared" si="0"/>
        <v>24.855491329479825</v>
      </c>
      <c r="V6" s="12">
        <f t="shared" si="1"/>
        <v>5.8823529411764701</v>
      </c>
    </row>
    <row r="7" spans="1:22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8">
        <v>485</v>
      </c>
      <c r="P7" s="20">
        <v>500</v>
      </c>
      <c r="Q7" s="28">
        <v>520</v>
      </c>
      <c r="R7" s="28">
        <v>525.76</v>
      </c>
      <c r="S7" s="28">
        <v>500</v>
      </c>
      <c r="T7" s="28">
        <v>525</v>
      </c>
      <c r="U7" s="12">
        <f t="shared" si="0"/>
        <v>50</v>
      </c>
      <c r="V7" s="12">
        <f t="shared" si="1"/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workbookViewId="0">
      <pane xSplit="1" topLeftCell="R1" activePane="topRight" state="frozen"/>
      <selection activeCell="T3" sqref="T3:T7"/>
      <selection pane="topRight" activeCell="T3" sqref="T3:T7"/>
    </sheetView>
  </sheetViews>
  <sheetFormatPr defaultRowHeight="15" x14ac:dyDescent="0.25"/>
  <cols>
    <col min="1" max="1" width="47" bestFit="1" customWidth="1"/>
    <col min="17" max="20" width="9.140625" style="25"/>
    <col min="21" max="21" width="20.28515625" customWidth="1"/>
    <col min="22" max="22" width="19.85546875" customWidth="1"/>
  </cols>
  <sheetData>
    <row r="1" spans="1:22" x14ac:dyDescent="0.25">
      <c r="C1" t="s">
        <v>12</v>
      </c>
      <c r="U1" s="5" t="s">
        <v>43</v>
      </c>
      <c r="V1" s="5" t="s">
        <v>44</v>
      </c>
    </row>
    <row r="2" spans="1:22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26">
        <v>42917</v>
      </c>
      <c r="U2" s="37" t="s">
        <v>45</v>
      </c>
      <c r="V2" s="37" t="s">
        <v>46</v>
      </c>
    </row>
    <row r="3" spans="1:22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18">
        <v>68.75</v>
      </c>
      <c r="P3" s="20">
        <v>58</v>
      </c>
      <c r="Q3" s="27">
        <v>60</v>
      </c>
      <c r="R3" s="28">
        <v>58.571428571428598</v>
      </c>
      <c r="S3" s="28">
        <v>68.75</v>
      </c>
      <c r="T3" s="28">
        <v>68.3333333333333</v>
      </c>
      <c r="U3" s="12">
        <f>(T3-H3)/H3*100</f>
        <v>43.85964912280695</v>
      </c>
      <c r="V3" s="12">
        <f>(T3-S3)/S3*100</f>
        <v>-0.60606060606065426</v>
      </c>
    </row>
    <row r="4" spans="1:22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18">
        <v>2333.3333333333298</v>
      </c>
      <c r="P4" s="20">
        <v>2562.5</v>
      </c>
      <c r="Q4" s="27">
        <v>2563.6363636363599</v>
      </c>
      <c r="R4" s="28">
        <v>2366.6666666666702</v>
      </c>
      <c r="S4" s="28">
        <v>2465.151515151515</v>
      </c>
      <c r="T4" s="28">
        <v>2463.6363636363635</v>
      </c>
      <c r="U4" s="12">
        <f t="shared" ref="U4:U7" si="0">(T4-H4)/H4*100</f>
        <v>64.242424242424235</v>
      </c>
      <c r="V4" s="12">
        <f t="shared" ref="V4:V7" si="1">(T4-S4)/S4*100</f>
        <v>-6.1462814996926303E-2</v>
      </c>
    </row>
    <row r="5" spans="1:22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3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20">
        <v>33500</v>
      </c>
      <c r="Q5" s="27">
        <v>35000</v>
      </c>
      <c r="R5" s="28">
        <v>35000</v>
      </c>
      <c r="S5" s="28">
        <v>35000</v>
      </c>
      <c r="T5" s="28">
        <v>35000</v>
      </c>
      <c r="U5" s="12">
        <f t="shared" si="0"/>
        <v>16.666666666666664</v>
      </c>
      <c r="V5" s="12">
        <f t="shared" si="1"/>
        <v>0</v>
      </c>
    </row>
    <row r="6" spans="1:22" ht="15" customHeight="1" x14ac:dyDescent="0.25">
      <c r="A6" s="1" t="s">
        <v>3</v>
      </c>
      <c r="B6" s="2">
        <v>50</v>
      </c>
      <c r="C6" s="3">
        <v>50.104999999999997</v>
      </c>
      <c r="D6" s="3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18">
        <v>75</v>
      </c>
      <c r="P6" s="20">
        <v>70.56</v>
      </c>
      <c r="Q6" s="27">
        <v>70</v>
      </c>
      <c r="R6" s="28">
        <v>66.666666666666671</v>
      </c>
      <c r="S6" s="28">
        <v>68.333333333333343</v>
      </c>
      <c r="T6" s="28">
        <v>70</v>
      </c>
      <c r="U6" s="12">
        <f t="shared" si="0"/>
        <v>40</v>
      </c>
      <c r="V6" s="12">
        <f t="shared" si="1"/>
        <v>2.4390243902438882</v>
      </c>
    </row>
    <row r="7" spans="1:22" ht="15" customHeight="1" x14ac:dyDescent="0.25">
      <c r="A7" s="1" t="s">
        <v>4</v>
      </c>
      <c r="B7" s="3">
        <v>100.65</v>
      </c>
      <c r="C7" s="3">
        <v>106.407365</v>
      </c>
      <c r="D7" s="3">
        <v>102.1663204665</v>
      </c>
      <c r="E7" s="3">
        <v>111.72773325</v>
      </c>
      <c r="F7" s="3">
        <v>108.70200000000001</v>
      </c>
      <c r="G7" s="3">
        <v>117.3141199125</v>
      </c>
      <c r="H7" s="2">
        <v>114.13710000000002</v>
      </c>
      <c r="I7" s="2">
        <v>123.17982590812501</v>
      </c>
      <c r="J7" s="3">
        <v>114.91995420000001</v>
      </c>
      <c r="K7" s="2">
        <v>110.33962610382001</v>
      </c>
      <c r="L7" s="3">
        <v>120.66595191</v>
      </c>
      <c r="M7" s="3">
        <v>126.69924950550001</v>
      </c>
      <c r="N7" s="14">
        <v>117.17</v>
      </c>
      <c r="O7" s="19">
        <v>117.89</v>
      </c>
      <c r="P7" s="21">
        <v>136.15</v>
      </c>
      <c r="Q7" s="28">
        <v>137</v>
      </c>
      <c r="R7" s="28">
        <v>150</v>
      </c>
      <c r="S7" s="28">
        <v>143.5</v>
      </c>
      <c r="T7" s="28">
        <v>143</v>
      </c>
      <c r="U7" s="12">
        <f t="shared" si="0"/>
        <v>25.287921280635285</v>
      </c>
      <c r="V7" s="12">
        <f t="shared" si="1"/>
        <v>-0.34843205574912894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ENUGU</vt:lpstr>
      <vt:lpstr>EKITI</vt:lpstr>
      <vt:lpstr>GOMBE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2017-08-10T11:43:49Z</dcterms:modified>
</cp:coreProperties>
</file>